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externalReferences>
    <externalReference r:id="rId2"/>
  </externalReferences>
  <definedNames>
    <definedName name="_1301_石家庄市" hidden="1">[1]内置数据!$AK$2:$AK$23</definedName>
    <definedName name="_1304_邯郸市" hidden="1">[1]内置数据!$AN$2:$AN$19</definedName>
    <definedName name="_1306_保定市" hidden="1">[1]内置数据!$AP$2:$AP$22</definedName>
    <definedName name="_1309_沧州市" hidden="1">[1]内置数据!$AS$2:$AS$17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<sst xmlns="http://schemas.openxmlformats.org/spreadsheetml/2006/main" count="76" uniqueCount="76">
  <si>
    <r>
      <t>2025</t>
    </r>
    <r>
      <rPr>
        <sz val="18"/>
        <rFont val="方正小标宋简体"/>
        <charset val="134"/>
      </rPr>
      <t>年一般公共预算基本支出表（细化到经济分类款级）</t>
    </r>
  </si>
  <si>
    <t>单位:万元</t>
  </si>
  <si>
    <r>
      <rPr>
        <sz val="11"/>
        <rFont val="黑体"/>
        <charset val="134"/>
      </rPr>
      <t>项目</t>
    </r>
  </si>
  <si>
    <r>
      <rPr>
        <sz val="11"/>
        <rFont val="黑体"/>
        <charset val="134"/>
      </rPr>
      <t>总计</t>
    </r>
  </si>
  <si>
    <r>
      <rPr>
        <sz val="11"/>
        <rFont val="黑体"/>
        <charset val="134"/>
      </rPr>
      <t>代码</t>
    </r>
  </si>
  <si>
    <r>
      <rPr>
        <sz val="11"/>
        <rFont val="黑体"/>
        <charset val="134"/>
      </rPr>
      <t>名称</t>
    </r>
  </si>
  <si>
    <r>
      <rPr>
        <sz val="11"/>
        <rFont val="黑体"/>
        <charset val="134"/>
      </rPr>
      <t>机关工资福利支出</t>
    </r>
  </si>
  <si>
    <r>
      <rPr>
        <sz val="11"/>
        <rFont val="黑体"/>
        <charset val="134"/>
      </rPr>
      <t>机关商品和服务支出</t>
    </r>
  </si>
  <si>
    <r>
      <rPr>
        <sz val="11"/>
        <rFont val="黑体"/>
        <charset val="134"/>
      </rPr>
      <t>机关资本性支出（一）</t>
    </r>
  </si>
  <si>
    <r>
      <rPr>
        <sz val="11"/>
        <rFont val="黑体"/>
        <charset val="134"/>
      </rPr>
      <t>机关资本性支出（二）</t>
    </r>
  </si>
  <si>
    <r>
      <rPr>
        <sz val="11"/>
        <rFont val="黑体"/>
        <charset val="134"/>
      </rPr>
      <t>对事业单位经常性补助</t>
    </r>
  </si>
  <si>
    <r>
      <rPr>
        <sz val="11"/>
        <rFont val="黑体"/>
        <charset val="134"/>
      </rPr>
      <t>对事业单位资本性补助</t>
    </r>
  </si>
  <si>
    <r>
      <rPr>
        <sz val="11"/>
        <rFont val="黑体"/>
        <charset val="134"/>
      </rPr>
      <t>对企业补助</t>
    </r>
  </si>
  <si>
    <r>
      <rPr>
        <sz val="11"/>
        <rFont val="黑体"/>
        <charset val="134"/>
      </rPr>
      <t>对企业资本性支出</t>
    </r>
  </si>
  <si>
    <r>
      <rPr>
        <sz val="11"/>
        <rFont val="黑体"/>
        <charset val="134"/>
      </rPr>
      <t>对个人和家庭的补助</t>
    </r>
  </si>
  <si>
    <r>
      <rPr>
        <sz val="11"/>
        <rFont val="黑体"/>
        <charset val="134"/>
      </rPr>
      <t>对社会保障基金补助</t>
    </r>
  </si>
  <si>
    <r>
      <rPr>
        <sz val="11"/>
        <rFont val="黑体"/>
        <charset val="134"/>
      </rPr>
      <t>债务利息及费用支出</t>
    </r>
  </si>
  <si>
    <r>
      <rPr>
        <sz val="11"/>
        <rFont val="黑体"/>
        <charset val="134"/>
      </rPr>
      <t>债务还本支出</t>
    </r>
  </si>
  <si>
    <r>
      <rPr>
        <sz val="11"/>
        <rFont val="黑体"/>
        <charset val="134"/>
      </rPr>
      <t>转移性支出</t>
    </r>
  </si>
  <si>
    <r>
      <rPr>
        <sz val="11"/>
        <rFont val="黑体"/>
        <charset val="134"/>
      </rPr>
      <t>预备费及预留</t>
    </r>
  </si>
  <si>
    <r>
      <rPr>
        <sz val="11"/>
        <rFont val="黑体"/>
        <charset val="134"/>
      </rPr>
      <t>其他支出</t>
    </r>
  </si>
  <si>
    <t>201</t>
  </si>
  <si>
    <t>一般公共服务支出</t>
  </si>
  <si>
    <t>202</t>
  </si>
  <si>
    <t>外交支出</t>
  </si>
  <si>
    <t>203</t>
  </si>
  <si>
    <t>国防支出</t>
  </si>
  <si>
    <t>204</t>
  </si>
  <si>
    <t>公共安全支出</t>
  </si>
  <si>
    <t>205</t>
  </si>
  <si>
    <t>教育支出</t>
  </si>
  <si>
    <t>206</t>
  </si>
  <si>
    <t>科学技术支出</t>
  </si>
  <si>
    <t>207</t>
  </si>
  <si>
    <t>文化旅游体育与传媒支出</t>
  </si>
  <si>
    <t>208</t>
  </si>
  <si>
    <t>社会保障和就业支出</t>
  </si>
  <si>
    <t>210</t>
  </si>
  <si>
    <t>卫生健康支出</t>
  </si>
  <si>
    <t>211</t>
  </si>
  <si>
    <t>节能环保支出</t>
  </si>
  <si>
    <t>212</t>
  </si>
  <si>
    <t>城乡社区支出</t>
  </si>
  <si>
    <t>213</t>
  </si>
  <si>
    <t>农林水支出</t>
  </si>
  <si>
    <t>214</t>
  </si>
  <si>
    <t>交通运输支出</t>
  </si>
  <si>
    <t>215</t>
  </si>
  <si>
    <t>资源勘探工业信息等支出</t>
  </si>
  <si>
    <t>216</t>
  </si>
  <si>
    <t>商业服务业等支出</t>
  </si>
  <si>
    <t>217</t>
  </si>
  <si>
    <t>金融支出</t>
  </si>
  <si>
    <t>219</t>
  </si>
  <si>
    <t>援助其他地区支出</t>
  </si>
  <si>
    <t>220</t>
  </si>
  <si>
    <t>自然资源海洋气象等支出</t>
  </si>
  <si>
    <t>221</t>
  </si>
  <si>
    <t>住房保障支出</t>
  </si>
  <si>
    <t>222</t>
  </si>
  <si>
    <t>粮油物资储备支出</t>
  </si>
  <si>
    <t>224</t>
  </si>
  <si>
    <t>灾害防治及应急管理支出</t>
  </si>
  <si>
    <t>227</t>
  </si>
  <si>
    <t>预备费</t>
  </si>
  <si>
    <t>229</t>
  </si>
  <si>
    <t>其他支出</t>
  </si>
  <si>
    <t>232</t>
  </si>
  <si>
    <t>债务付息支出</t>
  </si>
  <si>
    <t>233</t>
  </si>
  <si>
    <t>债务发行费用支出</t>
  </si>
  <si>
    <t>230</t>
  </si>
  <si>
    <t>转移性支出</t>
  </si>
  <si>
    <t>231</t>
  </si>
  <si>
    <t>债务还本支出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</si>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</sst>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[Red]\-0\ ;"/>
    <numFmt numFmtId="177" formatCode="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黑体"/>
      <charset val="134"/>
    </font>
    <font>
      <b/>
      <sz val="11"/>
      <name val="宋体"/>
      <charset val="134"/>
      <scheme val="minor"/>
    </font>
    <font>
      <sz val="11"/>
      <name val="黑体"/>
      <charset val="134"/>
    </font>
    <font>
      <sz val="14"/>
      <color rgb="FFFF0000"/>
      <name val="方正小标宋简体"/>
      <charset val="134"/>
    </font>
    <font>
      <sz val="18"/>
      <name val="Times New Roman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1"/>
      <color indexed="0"/>
      <name val="Times New Roman"/>
      <charset val="134"/>
    </font>
    <font>
      <sz val="11"/>
      <color theme="1"/>
      <name val="Times New Roman"/>
      <charset val="134"/>
    </font>
    <font>
      <b/>
      <sz val="11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8"/>
      <name val="方正小标宋简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6" borderId="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/>
  </cellStyleXfs>
  <cellXfs count="28">
    <xf numFmtId="0" fontId="0" fillId="0" borderId="0" xfId="0">
      <alignment vertical="center"/>
    </xf>
    <xf numFmtId="0" fontId="1" fillId="2" borderId="0" xfId="49" applyFont="1" applyFill="1" applyAlignment="1">
      <alignment vertical="center"/>
    </xf>
    <xf numFmtId="0" fontId="2" fillId="2" borderId="0" xfId="49" applyFont="1" applyFill="1" applyAlignment="1">
      <alignment vertical="center"/>
    </xf>
    <xf numFmtId="0" fontId="3" fillId="2" borderId="0" xfId="49" applyFont="1" applyFill="1" applyAlignment="1">
      <alignment vertical="center"/>
    </xf>
    <xf numFmtId="0" fontId="4" fillId="2" borderId="0" xfId="49" applyFont="1" applyFill="1" applyAlignment="1">
      <alignment vertical="center"/>
    </xf>
    <xf numFmtId="0" fontId="5" fillId="2" borderId="0" xfId="49" applyFont="1" applyFill="1" applyAlignment="1">
      <alignment vertical="center"/>
    </xf>
    <xf numFmtId="0" fontId="6" fillId="2" borderId="0" xfId="49" applyFont="1" applyFill="1" applyAlignment="1">
      <alignment horizontal="center" vertical="center"/>
    </xf>
    <xf numFmtId="0" fontId="7" fillId="2" borderId="1" xfId="49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/>
    </xf>
    <xf numFmtId="0" fontId="8" fillId="2" borderId="1" xfId="49" applyFont="1" applyFill="1" applyBorder="1" applyAlignment="1">
      <alignment vertical="center"/>
    </xf>
    <xf numFmtId="176" fontId="7" fillId="2" borderId="1" xfId="49" applyNumberFormat="1" applyFont="1" applyFill="1" applyBorder="1" applyAlignment="1">
      <alignment vertical="center" shrinkToFit="1"/>
    </xf>
    <xf numFmtId="176" fontId="7" fillId="2" borderId="1" xfId="49" applyNumberFormat="1" applyFont="1" applyFill="1" applyBorder="1" applyAlignment="1" applyProtection="1">
      <alignment vertical="center" shrinkToFit="1"/>
      <protection locked="0"/>
    </xf>
    <xf numFmtId="176" fontId="9" fillId="2" borderId="1" xfId="49" applyNumberFormat="1" applyFont="1" applyFill="1" applyBorder="1" applyAlignment="1" applyProtection="1">
      <alignment vertical="center" shrinkToFit="1"/>
      <protection locked="0"/>
    </xf>
    <xf numFmtId="177" fontId="8" fillId="2" borderId="1" xfId="49" applyNumberFormat="1" applyFont="1" applyFill="1" applyBorder="1" applyAlignment="1">
      <alignment vertical="center"/>
    </xf>
    <xf numFmtId="176" fontId="7" fillId="2" borderId="0" xfId="49" applyNumberFormat="1" applyFont="1" applyFill="1" applyAlignment="1" applyProtection="1">
      <alignment vertical="center" shrinkToFit="1"/>
      <protection locked="0"/>
    </xf>
    <xf numFmtId="0" fontId="8" fillId="2" borderId="1" xfId="49" applyFont="1" applyFill="1" applyBorder="1" applyAlignment="1">
      <alignment horizontal="left" vertical="center"/>
    </xf>
    <xf numFmtId="176" fontId="10" fillId="2" borderId="1" xfId="0" applyNumberFormat="1" applyFont="1" applyFill="1" applyBorder="1" applyAlignment="1">
      <alignment vertical="center" shrinkToFit="1"/>
    </xf>
    <xf numFmtId="0" fontId="7" fillId="3" borderId="1" xfId="0" applyFont="1" applyFill="1" applyBorder="1" applyAlignment="1">
      <alignment horizontal="left" vertical="center"/>
    </xf>
    <xf numFmtId="177" fontId="8" fillId="3" borderId="1" xfId="49" applyNumberFormat="1" applyFont="1" applyFill="1" applyBorder="1" applyAlignment="1">
      <alignment vertical="center"/>
    </xf>
    <xf numFmtId="176" fontId="7" fillId="3" borderId="1" xfId="49" applyNumberFormat="1" applyFont="1" applyFill="1" applyBorder="1" applyAlignment="1">
      <alignment vertical="center" shrinkToFit="1"/>
    </xf>
    <xf numFmtId="176" fontId="9" fillId="3" borderId="1" xfId="49" applyNumberFormat="1" applyFont="1" applyFill="1" applyBorder="1" applyAlignment="1">
      <alignment vertical="center" shrinkToFit="1"/>
    </xf>
    <xf numFmtId="0" fontId="11" fillId="2" borderId="1" xfId="49" applyFont="1" applyFill="1" applyBorder="1" applyAlignment="1">
      <alignment horizontal="distributed" vertical="center"/>
    </xf>
    <xf numFmtId="176" fontId="9" fillId="2" borderId="1" xfId="49" applyNumberFormat="1" applyFont="1" applyFill="1" applyBorder="1" applyAlignment="1">
      <alignment vertical="center" shrinkToFit="1"/>
    </xf>
    <xf numFmtId="0" fontId="12" fillId="2" borderId="0" xfId="49" applyFont="1" applyFill="1" applyAlignment="1">
      <alignment horizontal="center" vertical="center" wrapText="1"/>
    </xf>
    <xf numFmtId="0" fontId="12" fillId="2" borderId="0" xfId="49" applyFont="1" applyFill="1" applyAlignment="1">
      <alignment horizontal="right" vertical="center"/>
    </xf>
    <xf numFmtId="0" fontId="8" fillId="2" borderId="0" xfId="49" applyFont="1" applyFill="1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19;&#24220;&#23448;&#32593;\&#37112;&#22478;2025&#24180;&#22320;&#26041;&#36130;&#25919;&#39044;&#31639;&#34920;&#65288;&#20154;&#22823;&#25209;&#22797;&#21475;&#24452;&#65289;_202503.24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简介"/>
      <sheetName val="填表步骤及汇总方法"/>
      <sheetName val="封面"/>
      <sheetName val="内置数据"/>
      <sheetName val="目录"/>
      <sheetName val="表一（录入表）"/>
      <sheetName val="表二"/>
      <sheetName val="表二（录入表）"/>
      <sheetName val="表三"/>
      <sheetName val="表三（录入表）"/>
      <sheetName val="表四（录入表）"/>
      <sheetName val="表五（录入表）"/>
      <sheetName val="表六（1）"/>
      <sheetName val="表六（2）"/>
      <sheetName val="表七（1）"/>
      <sheetName val="表七（2）"/>
      <sheetName val="表八（录入表）"/>
      <sheetName val="表九"/>
      <sheetName val="表九（录入表）"/>
      <sheetName val="表十（录入表）"/>
      <sheetName val="表十一"/>
      <sheetName val="表十二（录入表）"/>
      <sheetName val="表十三（录入表）"/>
      <sheetName val="表十四"/>
      <sheetName val="数据汇集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A6" t="str">
            <v>201</v>
          </cell>
          <cell r="B6" t="str">
            <v>一般公共服务支出</v>
          </cell>
          <cell r="C6">
            <v>48840</v>
          </cell>
          <cell r="D6">
            <v>54061</v>
          </cell>
          <cell r="E6">
            <v>49325</v>
          </cell>
        </row>
        <row r="7">
          <cell r="A7" t="str">
            <v>20101</v>
          </cell>
          <cell r="B7" t="str">
            <v>人大事务</v>
          </cell>
          <cell r="C7">
            <v>832</v>
          </cell>
          <cell r="D7">
            <v>438</v>
          </cell>
          <cell r="E7">
            <v>582</v>
          </cell>
        </row>
        <row r="8">
          <cell r="A8" t="str">
            <v>20102</v>
          </cell>
          <cell r="B8" t="str">
            <v>政协事务</v>
          </cell>
          <cell r="C8">
            <v>496</v>
          </cell>
          <cell r="D8">
            <v>427</v>
          </cell>
          <cell r="E8">
            <v>465</v>
          </cell>
        </row>
        <row r="9">
          <cell r="A9" t="str">
            <v>20103</v>
          </cell>
          <cell r="B9" t="str">
            <v>政府办公厅（室）及相关机构事务</v>
          </cell>
          <cell r="C9">
            <v>20928</v>
          </cell>
          <cell r="D9">
            <v>26246</v>
          </cell>
          <cell r="E9">
            <v>30334</v>
          </cell>
        </row>
        <row r="10">
          <cell r="A10" t="str">
            <v>20104</v>
          </cell>
          <cell r="B10" t="str">
            <v>发展与改革事务</v>
          </cell>
          <cell r="C10">
            <v>1386</v>
          </cell>
          <cell r="D10">
            <v>6037</v>
          </cell>
          <cell r="E10">
            <v>2230</v>
          </cell>
        </row>
        <row r="11">
          <cell r="A11" t="str">
            <v>20105</v>
          </cell>
          <cell r="B11" t="str">
            <v>统计信息事务</v>
          </cell>
          <cell r="C11">
            <v>1031</v>
          </cell>
          <cell r="D11">
            <v>1386</v>
          </cell>
          <cell r="E11">
            <v>686</v>
          </cell>
        </row>
        <row r="12">
          <cell r="A12" t="str">
            <v>20106</v>
          </cell>
          <cell r="B12" t="str">
            <v>财政事务</v>
          </cell>
          <cell r="C12">
            <v>3744</v>
          </cell>
          <cell r="D12">
            <v>3228</v>
          </cell>
          <cell r="E12">
            <v>3190</v>
          </cell>
        </row>
        <row r="13">
          <cell r="A13" t="str">
            <v>20107</v>
          </cell>
          <cell r="B13" t="str">
            <v>税收事务</v>
          </cell>
          <cell r="C13">
            <v>0</v>
          </cell>
          <cell r="D13">
            <v>1783</v>
          </cell>
          <cell r="E13">
            <v>0</v>
          </cell>
        </row>
        <row r="14">
          <cell r="A14" t="str">
            <v>20108</v>
          </cell>
          <cell r="B14" t="str">
            <v>审计事务</v>
          </cell>
          <cell r="C14">
            <v>2149</v>
          </cell>
          <cell r="D14">
            <v>802</v>
          </cell>
          <cell r="E14">
            <v>1093</v>
          </cell>
        </row>
        <row r="15">
          <cell r="A15" t="str">
            <v>20109</v>
          </cell>
          <cell r="B15" t="str">
            <v>海关事务</v>
          </cell>
          <cell r="C15">
            <v>0</v>
          </cell>
          <cell r="D15">
            <v>0</v>
          </cell>
          <cell r="E15">
            <v>0</v>
          </cell>
        </row>
        <row r="16">
          <cell r="A16" t="str">
            <v>20111</v>
          </cell>
          <cell r="B16" t="str">
            <v>纪检监察事务</v>
          </cell>
          <cell r="C16">
            <v>3360</v>
          </cell>
          <cell r="D16">
            <v>2907</v>
          </cell>
          <cell r="E16">
            <v>2376</v>
          </cell>
        </row>
        <row r="17">
          <cell r="A17" t="str">
            <v>20113</v>
          </cell>
          <cell r="B17" t="str">
            <v>商贸事务</v>
          </cell>
          <cell r="C17">
            <v>934</v>
          </cell>
          <cell r="D17">
            <v>1217</v>
          </cell>
          <cell r="E17">
            <v>403</v>
          </cell>
        </row>
        <row r="18">
          <cell r="A18" t="str">
            <v>20114</v>
          </cell>
          <cell r="B18" t="str">
            <v>知识产权事务</v>
          </cell>
          <cell r="C18">
            <v>0</v>
          </cell>
          <cell r="D18">
            <v>0</v>
          </cell>
          <cell r="E18">
            <v>0</v>
          </cell>
        </row>
        <row r="19">
          <cell r="A19" t="str">
            <v>20123</v>
          </cell>
          <cell r="B19" t="str">
            <v>民族事务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>20125</v>
          </cell>
          <cell r="B20" t="str">
            <v>港澳台事务</v>
          </cell>
          <cell r="C20">
            <v>0</v>
          </cell>
          <cell r="D20">
            <v>0</v>
          </cell>
          <cell r="E20">
            <v>0</v>
          </cell>
        </row>
        <row r="21">
          <cell r="A21" t="str">
            <v>20126</v>
          </cell>
          <cell r="B21" t="str">
            <v>档案事务</v>
          </cell>
          <cell r="C21">
            <v>267</v>
          </cell>
          <cell r="D21">
            <v>245</v>
          </cell>
          <cell r="E21">
            <v>195</v>
          </cell>
        </row>
        <row r="22">
          <cell r="A22" t="str">
            <v>20128</v>
          </cell>
          <cell r="B22" t="str">
            <v>民主党派及工商联事务</v>
          </cell>
          <cell r="C22">
            <v>0</v>
          </cell>
          <cell r="D22">
            <v>38</v>
          </cell>
          <cell r="E22">
            <v>7</v>
          </cell>
        </row>
        <row r="23">
          <cell r="A23" t="str">
            <v>20129</v>
          </cell>
          <cell r="B23" t="str">
            <v>群众团体事务</v>
          </cell>
          <cell r="C23">
            <v>2649</v>
          </cell>
          <cell r="D23">
            <v>794</v>
          </cell>
          <cell r="E23">
            <v>576</v>
          </cell>
        </row>
        <row r="24">
          <cell r="A24" t="str">
            <v>20131</v>
          </cell>
          <cell r="B24" t="str">
            <v>党委办公厅（室）及相关机构事务</v>
          </cell>
          <cell r="C24">
            <v>3413</v>
          </cell>
          <cell r="D24">
            <v>3042</v>
          </cell>
          <cell r="E24">
            <v>2184</v>
          </cell>
        </row>
        <row r="25">
          <cell r="A25" t="str">
            <v>20132</v>
          </cell>
          <cell r="B25" t="str">
            <v>组织事务</v>
          </cell>
          <cell r="C25">
            <v>378</v>
          </cell>
          <cell r="D25">
            <v>657</v>
          </cell>
          <cell r="E25">
            <v>348</v>
          </cell>
        </row>
        <row r="26">
          <cell r="A26" t="str">
            <v>20133</v>
          </cell>
          <cell r="B26" t="str">
            <v>宣传事务</v>
          </cell>
          <cell r="C26">
            <v>280</v>
          </cell>
          <cell r="D26">
            <v>162</v>
          </cell>
          <cell r="E26">
            <v>251</v>
          </cell>
        </row>
        <row r="27">
          <cell r="A27" t="str">
            <v>20134</v>
          </cell>
          <cell r="B27" t="str">
            <v>统战事务</v>
          </cell>
          <cell r="C27">
            <v>442</v>
          </cell>
          <cell r="D27">
            <v>601</v>
          </cell>
          <cell r="E27">
            <v>422</v>
          </cell>
        </row>
        <row r="28">
          <cell r="A28" t="str">
            <v>20135</v>
          </cell>
          <cell r="B28" t="str">
            <v>对外联络事务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>20136</v>
          </cell>
          <cell r="B29" t="str">
            <v>其他共产党事务支出</v>
          </cell>
          <cell r="C29">
            <v>0</v>
          </cell>
          <cell r="D29">
            <v>0</v>
          </cell>
          <cell r="E29">
            <v>0</v>
          </cell>
        </row>
        <row r="30">
          <cell r="A30" t="str">
            <v>20137</v>
          </cell>
          <cell r="B30" t="str">
            <v>网信事务</v>
          </cell>
          <cell r="C30">
            <v>247</v>
          </cell>
          <cell r="D30">
            <v>65</v>
          </cell>
          <cell r="E30">
            <v>73</v>
          </cell>
        </row>
        <row r="31">
          <cell r="A31" t="str">
            <v>20138</v>
          </cell>
          <cell r="B31" t="str">
            <v>市场监督管理事务</v>
          </cell>
          <cell r="C31">
            <v>3686</v>
          </cell>
          <cell r="D31">
            <v>3458</v>
          </cell>
          <cell r="E31">
            <v>3620</v>
          </cell>
        </row>
        <row r="32">
          <cell r="A32" t="str">
            <v>20139</v>
          </cell>
          <cell r="B32" t="str">
            <v>社会工作事务</v>
          </cell>
          <cell r="C32">
            <v>0</v>
          </cell>
          <cell r="D32">
            <v>0</v>
          </cell>
          <cell r="E32">
            <v>30</v>
          </cell>
        </row>
        <row r="33">
          <cell r="A33" t="str">
            <v>20140</v>
          </cell>
          <cell r="B33" t="str">
            <v>信访事务</v>
          </cell>
          <cell r="C33">
            <v>618</v>
          </cell>
          <cell r="D33">
            <v>528</v>
          </cell>
          <cell r="E33">
            <v>260</v>
          </cell>
        </row>
        <row r="34">
          <cell r="A34" t="str">
            <v>20141</v>
          </cell>
          <cell r="B34" t="str">
            <v>数据事务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>20199</v>
          </cell>
          <cell r="B35" t="str">
            <v>其他一般公共服务支出</v>
          </cell>
          <cell r="C35">
            <v>2000</v>
          </cell>
          <cell r="D35">
            <v>0</v>
          </cell>
          <cell r="E35">
            <v>0</v>
          </cell>
        </row>
        <row r="36">
          <cell r="A36" t="str">
            <v>202</v>
          </cell>
          <cell r="B36" t="str">
            <v>外交支出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>20201</v>
          </cell>
          <cell r="B37" t="str">
            <v>外交管理事务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>20202</v>
          </cell>
          <cell r="B38" t="str">
            <v>驻外机构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>20203</v>
          </cell>
          <cell r="B39" t="str">
            <v>对外援助</v>
          </cell>
          <cell r="C39">
            <v>0</v>
          </cell>
          <cell r="D39">
            <v>0</v>
          </cell>
          <cell r="E39">
            <v>0</v>
          </cell>
        </row>
        <row r="40">
          <cell r="A40" t="str">
            <v>20204</v>
          </cell>
          <cell r="B40" t="str">
            <v>国际组织</v>
          </cell>
          <cell r="C40">
            <v>0</v>
          </cell>
          <cell r="D40">
            <v>0</v>
          </cell>
          <cell r="E40">
            <v>0</v>
          </cell>
        </row>
        <row r="41">
          <cell r="A41" t="str">
            <v>20205</v>
          </cell>
          <cell r="B41" t="str">
            <v>对外合作与交流</v>
          </cell>
          <cell r="C41">
            <v>0</v>
          </cell>
          <cell r="D41">
            <v>0</v>
          </cell>
          <cell r="E41">
            <v>0</v>
          </cell>
        </row>
        <row r="42">
          <cell r="A42" t="str">
            <v>20206</v>
          </cell>
          <cell r="B42" t="str">
            <v>对外宣传</v>
          </cell>
          <cell r="C42">
            <v>0</v>
          </cell>
          <cell r="D42">
            <v>0</v>
          </cell>
          <cell r="E42">
            <v>0</v>
          </cell>
        </row>
        <row r="43">
          <cell r="A43" t="str">
            <v>20207</v>
          </cell>
          <cell r="B43" t="str">
            <v>边界勘界联检</v>
          </cell>
          <cell r="C43">
            <v>0</v>
          </cell>
          <cell r="D43">
            <v>0</v>
          </cell>
          <cell r="E43">
            <v>0</v>
          </cell>
        </row>
        <row r="44">
          <cell r="A44" t="str">
            <v>20208</v>
          </cell>
          <cell r="B44" t="str">
            <v>国际发展合作</v>
          </cell>
          <cell r="C44">
            <v>0</v>
          </cell>
          <cell r="D44">
            <v>0</v>
          </cell>
          <cell r="E44">
            <v>0</v>
          </cell>
        </row>
        <row r="45">
          <cell r="A45" t="str">
            <v>20299</v>
          </cell>
          <cell r="B45" t="str">
            <v>其他外交支出</v>
          </cell>
          <cell r="C45">
            <v>0</v>
          </cell>
          <cell r="D45">
            <v>0</v>
          </cell>
          <cell r="E45">
            <v>0</v>
          </cell>
        </row>
        <row r="46">
          <cell r="A46" t="str">
            <v>203</v>
          </cell>
          <cell r="B46" t="str">
            <v>国防支出</v>
          </cell>
          <cell r="C46">
            <v>56</v>
          </cell>
          <cell r="D46">
            <v>70</v>
          </cell>
          <cell r="E46">
            <v>57</v>
          </cell>
        </row>
        <row r="47">
          <cell r="A47" t="str">
            <v>20301</v>
          </cell>
          <cell r="B47" t="str">
            <v>军费</v>
          </cell>
          <cell r="C47">
            <v>0</v>
          </cell>
          <cell r="D47">
            <v>0</v>
          </cell>
          <cell r="E47">
            <v>0</v>
          </cell>
        </row>
        <row r="48">
          <cell r="A48" t="str">
            <v>20304</v>
          </cell>
          <cell r="B48" t="str">
            <v>国防科研事业</v>
          </cell>
          <cell r="C48">
            <v>0</v>
          </cell>
          <cell r="D48">
            <v>0</v>
          </cell>
          <cell r="E48">
            <v>0</v>
          </cell>
        </row>
        <row r="49">
          <cell r="A49" t="str">
            <v>20305</v>
          </cell>
          <cell r="B49" t="str">
            <v>专项工程</v>
          </cell>
          <cell r="C49">
            <v>0</v>
          </cell>
          <cell r="D49">
            <v>0</v>
          </cell>
          <cell r="E49">
            <v>0</v>
          </cell>
        </row>
        <row r="50">
          <cell r="A50" t="str">
            <v>20306</v>
          </cell>
          <cell r="B50" t="str">
            <v>国防动员</v>
          </cell>
          <cell r="C50">
            <v>56</v>
          </cell>
          <cell r="D50">
            <v>70</v>
          </cell>
          <cell r="E50">
            <v>57</v>
          </cell>
        </row>
        <row r="51">
          <cell r="A51" t="str">
            <v>20399</v>
          </cell>
          <cell r="B51" t="str">
            <v>其他国防支出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>204</v>
          </cell>
          <cell r="B52" t="str">
            <v>公共安全支出</v>
          </cell>
          <cell r="C52">
            <v>15580</v>
          </cell>
          <cell r="D52">
            <v>20971</v>
          </cell>
          <cell r="E52">
            <v>17148</v>
          </cell>
        </row>
        <row r="53">
          <cell r="A53" t="str">
            <v>20401</v>
          </cell>
          <cell r="B53" t="str">
            <v>武装警察部队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>20402</v>
          </cell>
          <cell r="B54" t="str">
            <v>公安</v>
          </cell>
          <cell r="C54">
            <v>14664</v>
          </cell>
          <cell r="D54">
            <v>18556</v>
          </cell>
          <cell r="E54">
            <v>15716</v>
          </cell>
        </row>
        <row r="55">
          <cell r="A55" t="str">
            <v>20403</v>
          </cell>
          <cell r="B55" t="str">
            <v>国家安全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>20404</v>
          </cell>
          <cell r="B56" t="str">
            <v>检察</v>
          </cell>
          <cell r="C56">
            <v>0</v>
          </cell>
          <cell r="D56">
            <v>172</v>
          </cell>
          <cell r="E56">
            <v>0</v>
          </cell>
        </row>
        <row r="57">
          <cell r="A57" t="str">
            <v>20405</v>
          </cell>
          <cell r="B57" t="str">
            <v>法院</v>
          </cell>
          <cell r="C57">
            <v>0</v>
          </cell>
          <cell r="D57">
            <v>682</v>
          </cell>
          <cell r="E57">
            <v>0</v>
          </cell>
        </row>
        <row r="58">
          <cell r="A58" t="str">
            <v>20406</v>
          </cell>
          <cell r="B58" t="str">
            <v>司法</v>
          </cell>
          <cell r="C58">
            <v>916</v>
          </cell>
          <cell r="D58">
            <v>1539</v>
          </cell>
          <cell r="E58">
            <v>1432</v>
          </cell>
        </row>
        <row r="59">
          <cell r="A59" t="str">
            <v>20407</v>
          </cell>
          <cell r="B59" t="str">
            <v>监狱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>20408</v>
          </cell>
          <cell r="B60" t="str">
            <v>强制隔离戒毒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>20409</v>
          </cell>
          <cell r="B61" t="str">
            <v>国家保密</v>
          </cell>
          <cell r="C61">
            <v>0</v>
          </cell>
          <cell r="D61">
            <v>0</v>
          </cell>
          <cell r="E61">
            <v>0</v>
          </cell>
        </row>
        <row r="62">
          <cell r="A62" t="str">
            <v>20410</v>
          </cell>
          <cell r="B62" t="str">
            <v>缉私警察</v>
          </cell>
          <cell r="C62">
            <v>0</v>
          </cell>
          <cell r="D62">
            <v>0</v>
          </cell>
          <cell r="E62">
            <v>0</v>
          </cell>
        </row>
        <row r="63">
          <cell r="A63" t="str">
            <v>20499</v>
          </cell>
          <cell r="B63" t="str">
            <v>其他公共安全支出</v>
          </cell>
          <cell r="C63">
            <v>0</v>
          </cell>
          <cell r="D63">
            <v>22</v>
          </cell>
          <cell r="E63">
            <v>0</v>
          </cell>
        </row>
        <row r="64">
          <cell r="A64" t="str">
            <v>205</v>
          </cell>
          <cell r="B64" t="str">
            <v>教育支出</v>
          </cell>
          <cell r="C64">
            <v>157008</v>
          </cell>
          <cell r="D64">
            <v>156889</v>
          </cell>
          <cell r="E64">
            <v>157516</v>
          </cell>
        </row>
        <row r="65">
          <cell r="A65" t="str">
            <v>20501</v>
          </cell>
          <cell r="B65" t="str">
            <v>教育管理事务</v>
          </cell>
          <cell r="C65">
            <v>2032</v>
          </cell>
          <cell r="D65">
            <v>565</v>
          </cell>
          <cell r="E65">
            <v>2106</v>
          </cell>
        </row>
        <row r="66">
          <cell r="A66" t="str">
            <v>20502</v>
          </cell>
          <cell r="B66" t="str">
            <v>普通教育</v>
          </cell>
          <cell r="C66">
            <v>141525</v>
          </cell>
          <cell r="D66">
            <v>147851</v>
          </cell>
          <cell r="E66">
            <v>144826</v>
          </cell>
        </row>
        <row r="67">
          <cell r="A67" t="str">
            <v>20503</v>
          </cell>
          <cell r="B67" t="str">
            <v>职业教育</v>
          </cell>
          <cell r="C67">
            <v>3708</v>
          </cell>
          <cell r="D67">
            <v>3131</v>
          </cell>
          <cell r="E67">
            <v>3330</v>
          </cell>
        </row>
        <row r="68">
          <cell r="A68" t="str">
            <v>20504</v>
          </cell>
          <cell r="B68" t="str">
            <v>成人教育</v>
          </cell>
          <cell r="C68">
            <v>0</v>
          </cell>
          <cell r="D68">
            <v>0</v>
          </cell>
          <cell r="E68">
            <v>0</v>
          </cell>
        </row>
        <row r="69">
          <cell r="A69" t="str">
            <v>20505</v>
          </cell>
          <cell r="B69" t="str">
            <v>广播电视教育</v>
          </cell>
          <cell r="C69">
            <v>0</v>
          </cell>
          <cell r="D69">
            <v>0</v>
          </cell>
          <cell r="E69">
            <v>0</v>
          </cell>
        </row>
        <row r="70">
          <cell r="A70" t="str">
            <v>20506</v>
          </cell>
          <cell r="B70" t="str">
            <v>留学教育</v>
          </cell>
          <cell r="C70">
            <v>0</v>
          </cell>
          <cell r="D70">
            <v>0</v>
          </cell>
          <cell r="E70">
            <v>0</v>
          </cell>
        </row>
        <row r="71">
          <cell r="A71" t="str">
            <v>20507</v>
          </cell>
          <cell r="B71" t="str">
            <v>特殊教育</v>
          </cell>
          <cell r="C71">
            <v>1015</v>
          </cell>
          <cell r="D71">
            <v>708</v>
          </cell>
          <cell r="E71">
            <v>1037</v>
          </cell>
        </row>
        <row r="72">
          <cell r="A72" t="str">
            <v>20508</v>
          </cell>
          <cell r="B72" t="str">
            <v>进修及培训</v>
          </cell>
          <cell r="C72">
            <v>552</v>
          </cell>
          <cell r="D72">
            <v>1718</v>
          </cell>
          <cell r="E72">
            <v>717</v>
          </cell>
        </row>
        <row r="73">
          <cell r="A73" t="str">
            <v>20509</v>
          </cell>
          <cell r="B73" t="str">
            <v>教育费附加安排的支出</v>
          </cell>
          <cell r="C73">
            <v>3314</v>
          </cell>
          <cell r="D73">
            <v>2916</v>
          </cell>
          <cell r="E73">
            <v>2633</v>
          </cell>
        </row>
        <row r="74">
          <cell r="A74" t="str">
            <v>20599</v>
          </cell>
          <cell r="B74" t="str">
            <v>其他教育支出</v>
          </cell>
          <cell r="C74">
            <v>4862</v>
          </cell>
          <cell r="D74">
            <v>0</v>
          </cell>
          <cell r="E74">
            <v>2867</v>
          </cell>
        </row>
        <row r="75">
          <cell r="A75" t="str">
            <v>206</v>
          </cell>
          <cell r="B75" t="str">
            <v>科学技术支出</v>
          </cell>
          <cell r="C75">
            <v>3840</v>
          </cell>
          <cell r="D75">
            <v>35298</v>
          </cell>
          <cell r="E75">
            <v>3920</v>
          </cell>
        </row>
        <row r="76">
          <cell r="A76" t="str">
            <v>20601</v>
          </cell>
          <cell r="B76" t="str">
            <v>科学技术管理事务</v>
          </cell>
          <cell r="C76">
            <v>240</v>
          </cell>
          <cell r="D76">
            <v>958</v>
          </cell>
          <cell r="E76">
            <v>263</v>
          </cell>
        </row>
        <row r="77">
          <cell r="A77" t="str">
            <v>20602</v>
          </cell>
          <cell r="B77" t="str">
            <v>基础研究</v>
          </cell>
          <cell r="C77">
            <v>0</v>
          </cell>
          <cell r="D77">
            <v>0</v>
          </cell>
          <cell r="E77">
            <v>0</v>
          </cell>
        </row>
        <row r="78">
          <cell r="A78" t="str">
            <v>20603</v>
          </cell>
          <cell r="B78" t="str">
            <v>应用研究</v>
          </cell>
          <cell r="C78">
            <v>415</v>
          </cell>
          <cell r="D78">
            <v>956</v>
          </cell>
          <cell r="E78">
            <v>500</v>
          </cell>
        </row>
        <row r="79">
          <cell r="A79" t="str">
            <v>20604</v>
          </cell>
          <cell r="B79" t="str">
            <v>技术研究与开发</v>
          </cell>
          <cell r="C79">
            <v>70</v>
          </cell>
          <cell r="D79">
            <v>33160</v>
          </cell>
          <cell r="E79">
            <v>0</v>
          </cell>
        </row>
        <row r="80">
          <cell r="A80" t="str">
            <v>20605</v>
          </cell>
          <cell r="B80" t="str">
            <v>科技条件与服务</v>
          </cell>
          <cell r="C80">
            <v>100</v>
          </cell>
          <cell r="D80">
            <v>103</v>
          </cell>
          <cell r="E80">
            <v>73</v>
          </cell>
        </row>
        <row r="81">
          <cell r="A81" t="str">
            <v>20606</v>
          </cell>
          <cell r="B81" t="str">
            <v>社会科学</v>
          </cell>
          <cell r="C81">
            <v>0</v>
          </cell>
          <cell r="D81">
            <v>0</v>
          </cell>
          <cell r="E81">
            <v>0</v>
          </cell>
        </row>
        <row r="82">
          <cell r="A82" t="str">
            <v>20607</v>
          </cell>
          <cell r="B82" t="str">
            <v>科学技术普及</v>
          </cell>
          <cell r="C82">
            <v>158</v>
          </cell>
          <cell r="D82">
            <v>121</v>
          </cell>
          <cell r="E82">
            <v>84</v>
          </cell>
        </row>
        <row r="83">
          <cell r="A83" t="str">
            <v>20608</v>
          </cell>
          <cell r="B83" t="str">
            <v>科技交流与合作</v>
          </cell>
          <cell r="C83">
            <v>0</v>
          </cell>
          <cell r="D83">
            <v>0</v>
          </cell>
          <cell r="E83">
            <v>0</v>
          </cell>
        </row>
        <row r="84">
          <cell r="A84" t="str">
            <v>20609</v>
          </cell>
          <cell r="B84" t="str">
            <v>科技重大项目</v>
          </cell>
          <cell r="C84">
            <v>0</v>
          </cell>
          <cell r="D84">
            <v>0</v>
          </cell>
          <cell r="E84">
            <v>0</v>
          </cell>
        </row>
        <row r="85">
          <cell r="A85" t="str">
            <v>20699</v>
          </cell>
          <cell r="B85" t="str">
            <v>其他科学技术支出</v>
          </cell>
          <cell r="C85">
            <v>2857</v>
          </cell>
          <cell r="D85">
            <v>0</v>
          </cell>
          <cell r="E85">
            <v>3000</v>
          </cell>
        </row>
        <row r="86">
          <cell r="A86" t="str">
            <v>207</v>
          </cell>
          <cell r="B86" t="str">
            <v>文化旅游体育与传媒支出</v>
          </cell>
          <cell r="C86">
            <v>4206</v>
          </cell>
          <cell r="D86">
            <v>3029</v>
          </cell>
          <cell r="E86">
            <v>3490</v>
          </cell>
        </row>
        <row r="87">
          <cell r="A87" t="str">
            <v>20701</v>
          </cell>
          <cell r="B87" t="str">
            <v>文化和旅游</v>
          </cell>
          <cell r="C87">
            <v>2062</v>
          </cell>
          <cell r="D87">
            <v>2110</v>
          </cell>
          <cell r="E87">
            <v>1691</v>
          </cell>
        </row>
        <row r="88">
          <cell r="A88" t="str">
            <v>20702</v>
          </cell>
          <cell r="B88" t="str">
            <v>文物</v>
          </cell>
          <cell r="C88">
            <v>340</v>
          </cell>
          <cell r="D88">
            <v>78</v>
          </cell>
          <cell r="E88">
            <v>30</v>
          </cell>
        </row>
        <row r="89">
          <cell r="A89" t="str">
            <v>20703</v>
          </cell>
          <cell r="B89" t="str">
            <v>体育</v>
          </cell>
          <cell r="C89">
            <v>90</v>
          </cell>
          <cell r="D89">
            <v>66</v>
          </cell>
          <cell r="E89">
            <v>56</v>
          </cell>
        </row>
        <row r="90">
          <cell r="A90" t="str">
            <v>20706</v>
          </cell>
          <cell r="B90" t="str">
            <v>新闻出版电影</v>
          </cell>
          <cell r="C90">
            <v>0</v>
          </cell>
          <cell r="D90">
            <v>0</v>
          </cell>
          <cell r="E90">
            <v>0</v>
          </cell>
        </row>
        <row r="91">
          <cell r="A91" t="str">
            <v>20708</v>
          </cell>
          <cell r="B91" t="str">
            <v>广播电视</v>
          </cell>
          <cell r="C91">
            <v>1714</v>
          </cell>
          <cell r="D91">
            <v>775</v>
          </cell>
          <cell r="E91">
            <v>1713</v>
          </cell>
        </row>
        <row r="92">
          <cell r="A92" t="str">
            <v>20799</v>
          </cell>
          <cell r="B92" t="str">
            <v>其他文化旅游体育与传媒支出</v>
          </cell>
          <cell r="C92">
            <v>0</v>
          </cell>
          <cell r="D92">
            <v>0</v>
          </cell>
          <cell r="E92">
            <v>0</v>
          </cell>
        </row>
        <row r="93">
          <cell r="A93" t="str">
            <v>208</v>
          </cell>
          <cell r="B93" t="str">
            <v>社会保障和就业支出</v>
          </cell>
          <cell r="C93">
            <v>86980</v>
          </cell>
          <cell r="D93">
            <v>85420</v>
          </cell>
          <cell r="E93">
            <v>91950</v>
          </cell>
        </row>
        <row r="94">
          <cell r="A94" t="str">
            <v>20801</v>
          </cell>
          <cell r="B94" t="str">
            <v>人力资源和社会保障管理事务</v>
          </cell>
          <cell r="C94">
            <v>1082</v>
          </cell>
          <cell r="D94">
            <v>1779</v>
          </cell>
          <cell r="E94">
            <v>1426</v>
          </cell>
        </row>
        <row r="95">
          <cell r="A95" t="str">
            <v>20802</v>
          </cell>
          <cell r="B95" t="str">
            <v>民政管理事务</v>
          </cell>
          <cell r="C95">
            <v>1105</v>
          </cell>
          <cell r="D95">
            <v>981</v>
          </cell>
          <cell r="E95">
            <v>908</v>
          </cell>
        </row>
        <row r="96">
          <cell r="A96" t="str">
            <v>20805</v>
          </cell>
          <cell r="B96" t="str">
            <v>行政事业单位养老支出</v>
          </cell>
          <cell r="C96">
            <v>35371</v>
          </cell>
          <cell r="D96">
            <v>19185</v>
          </cell>
          <cell r="E96">
            <v>33209</v>
          </cell>
        </row>
        <row r="97">
          <cell r="A97" t="str">
            <v>20806</v>
          </cell>
          <cell r="B97" t="str">
            <v>企业改革补助</v>
          </cell>
          <cell r="C97">
            <v>0</v>
          </cell>
          <cell r="D97">
            <v>0</v>
          </cell>
          <cell r="E97">
            <v>0</v>
          </cell>
        </row>
        <row r="98">
          <cell r="A98" t="str">
            <v>20807</v>
          </cell>
          <cell r="B98" t="str">
            <v>就业补助</v>
          </cell>
          <cell r="C98">
            <v>65</v>
          </cell>
          <cell r="D98">
            <v>1908</v>
          </cell>
          <cell r="E98">
            <v>1531</v>
          </cell>
        </row>
        <row r="99">
          <cell r="A99" t="str">
            <v>20808</v>
          </cell>
          <cell r="B99" t="str">
            <v>抚恤</v>
          </cell>
          <cell r="C99">
            <v>10843</v>
          </cell>
          <cell r="D99">
            <v>10076</v>
          </cell>
          <cell r="E99">
            <v>15648</v>
          </cell>
        </row>
        <row r="100">
          <cell r="A100" t="str">
            <v>20809</v>
          </cell>
          <cell r="B100" t="str">
            <v>退役安置</v>
          </cell>
          <cell r="C100">
            <v>323</v>
          </cell>
          <cell r="D100">
            <v>580</v>
          </cell>
          <cell r="E100">
            <v>857</v>
          </cell>
        </row>
        <row r="101">
          <cell r="A101" t="str">
            <v>20810</v>
          </cell>
          <cell r="B101" t="str">
            <v>社会福利</v>
          </cell>
          <cell r="C101">
            <v>3914</v>
          </cell>
          <cell r="D101">
            <v>6497</v>
          </cell>
          <cell r="E101">
            <v>3342</v>
          </cell>
        </row>
        <row r="102">
          <cell r="A102" t="str">
            <v>20811</v>
          </cell>
          <cell r="B102" t="str">
            <v>残疾人事业</v>
          </cell>
          <cell r="C102">
            <v>3559</v>
          </cell>
          <cell r="D102">
            <v>4671</v>
          </cell>
          <cell r="E102">
            <v>3358</v>
          </cell>
        </row>
        <row r="103">
          <cell r="A103" t="str">
            <v>20816</v>
          </cell>
          <cell r="B103" t="str">
            <v>红十字事业</v>
          </cell>
          <cell r="C103">
            <v>0</v>
          </cell>
          <cell r="D103">
            <v>23</v>
          </cell>
          <cell r="E103">
            <v>0</v>
          </cell>
        </row>
        <row r="104">
          <cell r="A104" t="str">
            <v>20819</v>
          </cell>
          <cell r="B104" t="str">
            <v>最低生活保障</v>
          </cell>
          <cell r="C104">
            <v>16376</v>
          </cell>
          <cell r="D104">
            <v>19224</v>
          </cell>
          <cell r="E104">
            <v>18093</v>
          </cell>
        </row>
        <row r="105">
          <cell r="A105" t="str">
            <v>20820</v>
          </cell>
          <cell r="B105" t="str">
            <v>临时救助</v>
          </cell>
          <cell r="C105">
            <v>1566</v>
          </cell>
          <cell r="D105">
            <v>19</v>
          </cell>
          <cell r="E105">
            <v>1920</v>
          </cell>
        </row>
        <row r="106">
          <cell r="A106" t="str">
            <v>20821</v>
          </cell>
          <cell r="B106" t="str">
            <v>特困人员救助供养</v>
          </cell>
          <cell r="C106">
            <v>6488</v>
          </cell>
          <cell r="D106">
            <v>8742</v>
          </cell>
          <cell r="E106">
            <v>6233</v>
          </cell>
        </row>
        <row r="107">
          <cell r="A107" t="str">
            <v>20824</v>
          </cell>
          <cell r="B107" t="str">
            <v>补充道路交通事故社会救助基金</v>
          </cell>
          <cell r="C107">
            <v>0</v>
          </cell>
          <cell r="D107">
            <v>0</v>
          </cell>
          <cell r="E107">
            <v>0</v>
          </cell>
        </row>
        <row r="108">
          <cell r="A108" t="str">
            <v>20825</v>
          </cell>
          <cell r="B108" t="str">
            <v>其他生活救助</v>
          </cell>
          <cell r="C108">
            <v>0</v>
          </cell>
          <cell r="D108">
            <v>1893</v>
          </cell>
          <cell r="E108">
            <v>0</v>
          </cell>
        </row>
        <row r="109">
          <cell r="A109" t="str">
            <v>20826</v>
          </cell>
          <cell r="B109" t="str">
            <v>财政对基本养老保险基金的补助</v>
          </cell>
          <cell r="C109">
            <v>3690</v>
          </cell>
          <cell r="D109">
            <v>6195</v>
          </cell>
          <cell r="E109">
            <v>3562</v>
          </cell>
        </row>
        <row r="110">
          <cell r="A110" t="str">
            <v>20827</v>
          </cell>
          <cell r="B110" t="str">
            <v>财政对其他社会保险基金的补助</v>
          </cell>
          <cell r="C110">
            <v>0</v>
          </cell>
          <cell r="D110">
            <v>0</v>
          </cell>
          <cell r="E110">
            <v>0</v>
          </cell>
        </row>
        <row r="111">
          <cell r="A111" t="str">
            <v>20828</v>
          </cell>
          <cell r="B111" t="str">
            <v>退役军人管理事务</v>
          </cell>
          <cell r="C111">
            <v>257</v>
          </cell>
          <cell r="D111">
            <v>2272</v>
          </cell>
          <cell r="E111">
            <v>504</v>
          </cell>
        </row>
        <row r="112">
          <cell r="A112" t="str">
            <v>20830</v>
          </cell>
          <cell r="B112" t="str">
            <v>财政代缴社会保险费支出</v>
          </cell>
          <cell r="C112">
            <v>0</v>
          </cell>
          <cell r="D112">
            <v>671</v>
          </cell>
          <cell r="E112">
            <v>0</v>
          </cell>
        </row>
        <row r="113">
          <cell r="A113" t="str">
            <v>20899</v>
          </cell>
          <cell r="B113" t="str">
            <v>其他社会保障和就业支出</v>
          </cell>
          <cell r="C113">
            <v>2341</v>
          </cell>
          <cell r="D113">
            <v>704</v>
          </cell>
          <cell r="E113">
            <v>1359</v>
          </cell>
        </row>
        <row r="114">
          <cell r="A114" t="str">
            <v>210</v>
          </cell>
          <cell r="B114" t="str">
            <v>卫生健康支出</v>
          </cell>
          <cell r="C114">
            <v>48972</v>
          </cell>
          <cell r="D114">
            <v>45275</v>
          </cell>
          <cell r="E114">
            <v>48577</v>
          </cell>
        </row>
        <row r="115">
          <cell r="A115" t="str">
            <v>21001</v>
          </cell>
          <cell r="B115" t="str">
            <v>卫生健康管理事务</v>
          </cell>
          <cell r="C115">
            <v>5144</v>
          </cell>
          <cell r="D115">
            <v>4214</v>
          </cell>
          <cell r="E115">
            <v>3393</v>
          </cell>
        </row>
        <row r="116">
          <cell r="A116" t="str">
            <v>21002</v>
          </cell>
          <cell r="B116" t="str">
            <v>公立医院</v>
          </cell>
          <cell r="C116">
            <v>2957</v>
          </cell>
          <cell r="D116">
            <v>5280</v>
          </cell>
          <cell r="E116">
            <v>1058</v>
          </cell>
        </row>
        <row r="117">
          <cell r="A117" t="str">
            <v>21003</v>
          </cell>
          <cell r="B117" t="str">
            <v>基层医疗卫生机构</v>
          </cell>
          <cell r="C117">
            <v>1500</v>
          </cell>
          <cell r="D117">
            <v>3524</v>
          </cell>
          <cell r="E117">
            <v>2561</v>
          </cell>
        </row>
        <row r="118">
          <cell r="A118" t="str">
            <v>21004</v>
          </cell>
          <cell r="B118" t="str">
            <v>公共卫生</v>
          </cell>
          <cell r="C118">
            <v>12104</v>
          </cell>
          <cell r="D118">
            <v>14410</v>
          </cell>
          <cell r="E118">
            <v>13144</v>
          </cell>
        </row>
        <row r="119">
          <cell r="A119" t="str">
            <v>21007</v>
          </cell>
          <cell r="B119" t="str">
            <v>计划生育事务</v>
          </cell>
          <cell r="C119">
            <v>626</v>
          </cell>
          <cell r="D119">
            <v>277</v>
          </cell>
          <cell r="E119">
            <v>722</v>
          </cell>
        </row>
        <row r="120">
          <cell r="A120" t="str">
            <v>21011</v>
          </cell>
          <cell r="B120" t="str">
            <v>行政事业单位医疗</v>
          </cell>
          <cell r="C120">
            <v>9075</v>
          </cell>
          <cell r="D120">
            <v>3809</v>
          </cell>
          <cell r="E120">
            <v>10635</v>
          </cell>
        </row>
        <row r="121">
          <cell r="A121" t="str">
            <v>21012</v>
          </cell>
          <cell r="B121" t="str">
            <v>财政对基本医疗保险基金的补助</v>
          </cell>
          <cell r="C121">
            <v>9159</v>
          </cell>
          <cell r="D121">
            <v>8935</v>
          </cell>
          <cell r="E121">
            <v>8437</v>
          </cell>
        </row>
        <row r="122">
          <cell r="A122" t="str">
            <v>21013</v>
          </cell>
          <cell r="B122" t="str">
            <v>医疗救助</v>
          </cell>
          <cell r="C122">
            <v>3930</v>
          </cell>
          <cell r="D122">
            <v>3531</v>
          </cell>
          <cell r="E122">
            <v>4794</v>
          </cell>
        </row>
        <row r="123">
          <cell r="A123" t="str">
            <v>21014</v>
          </cell>
          <cell r="B123" t="str">
            <v>优抚对象医疗</v>
          </cell>
          <cell r="C123">
            <v>220</v>
          </cell>
          <cell r="D123">
            <v>219</v>
          </cell>
          <cell r="E123">
            <v>219</v>
          </cell>
        </row>
        <row r="124">
          <cell r="A124" t="str">
            <v>21015</v>
          </cell>
          <cell r="B124" t="str">
            <v>医疗保障管理事务</v>
          </cell>
          <cell r="C124">
            <v>457</v>
          </cell>
          <cell r="D124">
            <v>690</v>
          </cell>
          <cell r="E124">
            <v>610</v>
          </cell>
        </row>
        <row r="125">
          <cell r="A125" t="str">
            <v>21017</v>
          </cell>
          <cell r="B125" t="str">
            <v>中医药事务</v>
          </cell>
          <cell r="C125">
            <v>200</v>
          </cell>
          <cell r="D125">
            <v>0</v>
          </cell>
          <cell r="E125">
            <v>4</v>
          </cell>
        </row>
        <row r="126">
          <cell r="A126" t="str">
            <v>21018</v>
          </cell>
          <cell r="B126" t="str">
            <v>疾病预防控制事务</v>
          </cell>
          <cell r="C126">
            <v>0</v>
          </cell>
          <cell r="D126">
            <v>0</v>
          </cell>
          <cell r="E126">
            <v>0</v>
          </cell>
        </row>
        <row r="127">
          <cell r="A127" t="str">
            <v>21019</v>
          </cell>
          <cell r="B127" t="str">
            <v>托育服务</v>
          </cell>
          <cell r="C127">
            <v>0</v>
          </cell>
          <cell r="D127">
            <v>0</v>
          </cell>
          <cell r="E127">
            <v>0</v>
          </cell>
        </row>
        <row r="128">
          <cell r="A128" t="str">
            <v>21099</v>
          </cell>
          <cell r="B128" t="str">
            <v>其他卫生健康支出</v>
          </cell>
          <cell r="C128">
            <v>3600</v>
          </cell>
          <cell r="D128">
            <v>386</v>
          </cell>
          <cell r="E128">
            <v>3000</v>
          </cell>
        </row>
        <row r="129">
          <cell r="A129" t="str">
            <v>211</v>
          </cell>
          <cell r="B129" t="str">
            <v>节能环保支出</v>
          </cell>
          <cell r="C129">
            <v>3038</v>
          </cell>
          <cell r="D129">
            <v>11631</v>
          </cell>
          <cell r="E129">
            <v>2513</v>
          </cell>
        </row>
        <row r="130">
          <cell r="A130" t="str">
            <v>21101</v>
          </cell>
          <cell r="B130" t="str">
            <v>环境保护管理事务</v>
          </cell>
          <cell r="C130">
            <v>532</v>
          </cell>
          <cell r="D130">
            <v>532</v>
          </cell>
          <cell r="E130">
            <v>234</v>
          </cell>
        </row>
        <row r="131">
          <cell r="A131" t="str">
            <v>21102</v>
          </cell>
          <cell r="B131" t="str">
            <v>环境监测与监察</v>
          </cell>
          <cell r="C131">
            <v>0</v>
          </cell>
          <cell r="D131">
            <v>0</v>
          </cell>
          <cell r="E131">
            <v>0</v>
          </cell>
        </row>
        <row r="132">
          <cell r="A132" t="str">
            <v>21103</v>
          </cell>
          <cell r="B132" t="str">
            <v>污染防治</v>
          </cell>
          <cell r="C132">
            <v>2200</v>
          </cell>
          <cell r="D132">
            <v>5480</v>
          </cell>
          <cell r="E132">
            <v>1980</v>
          </cell>
        </row>
        <row r="133">
          <cell r="A133" t="str">
            <v>21104</v>
          </cell>
          <cell r="B133" t="str">
            <v>自然生态保护</v>
          </cell>
          <cell r="C133">
            <v>0</v>
          </cell>
          <cell r="D133">
            <v>5619</v>
          </cell>
          <cell r="E133">
            <v>299</v>
          </cell>
        </row>
        <row r="134">
          <cell r="A134" t="str">
            <v>21105</v>
          </cell>
          <cell r="B134" t="str">
            <v>森林保护修复</v>
          </cell>
          <cell r="C134">
            <v>0</v>
          </cell>
          <cell r="D134">
            <v>0</v>
          </cell>
          <cell r="E134">
            <v>0</v>
          </cell>
        </row>
        <row r="135">
          <cell r="A135" t="str">
            <v>21107</v>
          </cell>
          <cell r="B135" t="str">
            <v>风沙荒漠治理</v>
          </cell>
          <cell r="C135">
            <v>0</v>
          </cell>
          <cell r="D135">
            <v>0</v>
          </cell>
          <cell r="E135">
            <v>0</v>
          </cell>
        </row>
        <row r="136">
          <cell r="A136" t="str">
            <v>21108</v>
          </cell>
          <cell r="B136" t="str">
            <v>退牧还草</v>
          </cell>
          <cell r="C136">
            <v>0</v>
          </cell>
          <cell r="D136">
            <v>0</v>
          </cell>
          <cell r="E136">
            <v>0</v>
          </cell>
        </row>
        <row r="137">
          <cell r="A137" t="str">
            <v>21109</v>
          </cell>
          <cell r="B137" t="str">
            <v>已垦草原退耕还草</v>
          </cell>
          <cell r="C137">
            <v>0</v>
          </cell>
          <cell r="D137">
            <v>0</v>
          </cell>
          <cell r="E137">
            <v>0</v>
          </cell>
        </row>
        <row r="138">
          <cell r="A138" t="str">
            <v>21110</v>
          </cell>
          <cell r="B138" t="str">
            <v>能源节约利用</v>
          </cell>
          <cell r="C138">
            <v>0</v>
          </cell>
          <cell r="D138">
            <v>0</v>
          </cell>
          <cell r="E138">
            <v>0</v>
          </cell>
        </row>
        <row r="139">
          <cell r="A139" t="str">
            <v>21111</v>
          </cell>
          <cell r="B139" t="str">
            <v>污染减排</v>
          </cell>
          <cell r="C139">
            <v>306</v>
          </cell>
          <cell r="D139">
            <v>0</v>
          </cell>
          <cell r="E139">
            <v>0</v>
          </cell>
        </row>
        <row r="140">
          <cell r="A140" t="str">
            <v>21112</v>
          </cell>
          <cell r="B140" t="str">
            <v>清洁能源</v>
          </cell>
          <cell r="C140">
            <v>0</v>
          </cell>
          <cell r="D140">
            <v>0</v>
          </cell>
          <cell r="E140">
            <v>0</v>
          </cell>
        </row>
        <row r="141">
          <cell r="A141" t="str">
            <v>21113</v>
          </cell>
          <cell r="B141" t="str">
            <v>循环经济</v>
          </cell>
          <cell r="C141">
            <v>0</v>
          </cell>
          <cell r="D141">
            <v>0</v>
          </cell>
          <cell r="E141">
            <v>0</v>
          </cell>
        </row>
        <row r="142">
          <cell r="A142" t="str">
            <v>21114</v>
          </cell>
          <cell r="B142" t="str">
            <v>能源管理事务</v>
          </cell>
          <cell r="C142">
            <v>0</v>
          </cell>
          <cell r="D142">
            <v>0</v>
          </cell>
          <cell r="E142">
            <v>0</v>
          </cell>
        </row>
        <row r="143">
          <cell r="A143" t="str">
            <v>21199</v>
          </cell>
          <cell r="B143" t="str">
            <v>其他节能环保支出</v>
          </cell>
          <cell r="C143">
            <v>0</v>
          </cell>
          <cell r="D143">
            <v>0</v>
          </cell>
          <cell r="E143">
            <v>0</v>
          </cell>
        </row>
        <row r="144">
          <cell r="A144" t="str">
            <v>212</v>
          </cell>
          <cell r="B144" t="str">
            <v>城乡社区支出</v>
          </cell>
          <cell r="C144">
            <v>46818</v>
          </cell>
          <cell r="D144">
            <v>26688</v>
          </cell>
          <cell r="E144">
            <v>30415</v>
          </cell>
        </row>
        <row r="145">
          <cell r="A145" t="str">
            <v>21201</v>
          </cell>
          <cell r="B145" t="str">
            <v>城乡社区管理事务</v>
          </cell>
          <cell r="C145">
            <v>6759</v>
          </cell>
          <cell r="D145">
            <v>3762</v>
          </cell>
          <cell r="E145">
            <v>2058</v>
          </cell>
        </row>
        <row r="146">
          <cell r="A146" t="str">
            <v>21202</v>
          </cell>
          <cell r="B146" t="str">
            <v>城乡社区规划与管理</v>
          </cell>
          <cell r="C146">
            <v>300</v>
          </cell>
          <cell r="D146">
            <v>214</v>
          </cell>
          <cell r="E146">
            <v>0</v>
          </cell>
        </row>
        <row r="147">
          <cell r="A147" t="str">
            <v>21203</v>
          </cell>
          <cell r="B147" t="str">
            <v>城乡社区公共设施</v>
          </cell>
          <cell r="C147">
            <v>35959</v>
          </cell>
          <cell r="D147">
            <v>15493</v>
          </cell>
          <cell r="E147">
            <v>21557</v>
          </cell>
        </row>
        <row r="148">
          <cell r="A148" t="str">
            <v>21205</v>
          </cell>
          <cell r="B148" t="str">
            <v>城乡社区环境卫生</v>
          </cell>
          <cell r="C148">
            <v>3800</v>
          </cell>
          <cell r="D148">
            <v>7006</v>
          </cell>
          <cell r="E148">
            <v>6800</v>
          </cell>
        </row>
        <row r="149">
          <cell r="A149" t="str">
            <v>21206</v>
          </cell>
          <cell r="B149" t="str">
            <v>建设市场管理与监督</v>
          </cell>
          <cell r="C149">
            <v>0</v>
          </cell>
          <cell r="D149">
            <v>0</v>
          </cell>
          <cell r="E149">
            <v>0</v>
          </cell>
        </row>
        <row r="150">
          <cell r="A150" t="str">
            <v>21299</v>
          </cell>
          <cell r="B150" t="str">
            <v>其他城乡社区支出</v>
          </cell>
          <cell r="C150">
            <v>0</v>
          </cell>
          <cell r="D150">
            <v>213</v>
          </cell>
          <cell r="E150">
            <v>0</v>
          </cell>
        </row>
        <row r="151">
          <cell r="A151" t="str">
            <v>213</v>
          </cell>
          <cell r="B151" t="str">
            <v>农林水支出</v>
          </cell>
          <cell r="C151">
            <v>110467</v>
          </cell>
          <cell r="D151">
            <v>125673</v>
          </cell>
          <cell r="E151">
            <v>84516</v>
          </cell>
        </row>
        <row r="152">
          <cell r="A152" t="str">
            <v>21301</v>
          </cell>
          <cell r="B152" t="str">
            <v>农业农村</v>
          </cell>
          <cell r="C152">
            <v>35540</v>
          </cell>
          <cell r="D152">
            <v>69002</v>
          </cell>
          <cell r="E152">
            <v>31277</v>
          </cell>
        </row>
        <row r="153">
          <cell r="A153" t="str">
            <v>21302</v>
          </cell>
          <cell r="B153" t="str">
            <v>林业和草原</v>
          </cell>
          <cell r="C153">
            <v>60</v>
          </cell>
          <cell r="D153">
            <v>464</v>
          </cell>
          <cell r="E153">
            <v>20</v>
          </cell>
        </row>
        <row r="154">
          <cell r="A154" t="str">
            <v>21303</v>
          </cell>
          <cell r="B154" t="str">
            <v>水利</v>
          </cell>
          <cell r="C154">
            <v>10801</v>
          </cell>
          <cell r="D154">
            <v>15212</v>
          </cell>
          <cell r="E154">
            <v>14228</v>
          </cell>
        </row>
        <row r="155">
          <cell r="A155" t="str">
            <v>21305</v>
          </cell>
          <cell r="B155" t="str">
            <v>巩固脱贫攻坚成果衔接乡村振兴</v>
          </cell>
          <cell r="C155">
            <v>36144</v>
          </cell>
          <cell r="D155">
            <v>24381</v>
          </cell>
          <cell r="E155">
            <v>25052</v>
          </cell>
        </row>
        <row r="156">
          <cell r="A156" t="str">
            <v>21307</v>
          </cell>
          <cell r="B156" t="str">
            <v>农村综合改革</v>
          </cell>
          <cell r="C156">
            <v>19272</v>
          </cell>
          <cell r="D156">
            <v>13816</v>
          </cell>
          <cell r="E156">
            <v>13272</v>
          </cell>
        </row>
        <row r="157">
          <cell r="A157" t="str">
            <v>21308</v>
          </cell>
          <cell r="B157" t="str">
            <v>普惠金融发展支出</v>
          </cell>
          <cell r="C157">
            <v>1650</v>
          </cell>
          <cell r="D157">
            <v>2798</v>
          </cell>
          <cell r="E157">
            <v>667</v>
          </cell>
        </row>
        <row r="158">
          <cell r="A158" t="str">
            <v>21309</v>
          </cell>
          <cell r="B158" t="str">
            <v>目标价格补贴</v>
          </cell>
          <cell r="C158">
            <v>0</v>
          </cell>
          <cell r="D158">
            <v>0</v>
          </cell>
          <cell r="E158">
            <v>0</v>
          </cell>
        </row>
        <row r="159">
          <cell r="A159" t="str">
            <v>21399</v>
          </cell>
          <cell r="B159" t="str">
            <v>其他农林水支出</v>
          </cell>
          <cell r="C159">
            <v>7000</v>
          </cell>
          <cell r="D159">
            <v>0</v>
          </cell>
          <cell r="E159">
            <v>0</v>
          </cell>
        </row>
        <row r="160">
          <cell r="A160" t="str">
            <v>214</v>
          </cell>
          <cell r="B160" t="str">
            <v>交通运输支出</v>
          </cell>
          <cell r="C160">
            <v>8871</v>
          </cell>
          <cell r="D160">
            <v>22088</v>
          </cell>
          <cell r="E160">
            <v>3318</v>
          </cell>
        </row>
        <row r="161">
          <cell r="A161" t="str">
            <v>21401</v>
          </cell>
          <cell r="B161" t="str">
            <v>公路水路运输</v>
          </cell>
          <cell r="C161">
            <v>8871</v>
          </cell>
          <cell r="D161">
            <v>21788</v>
          </cell>
          <cell r="E161">
            <v>3051</v>
          </cell>
        </row>
        <row r="162">
          <cell r="A162" t="str">
            <v>21402</v>
          </cell>
          <cell r="B162" t="str">
            <v>铁路运输</v>
          </cell>
          <cell r="C162">
            <v>0</v>
          </cell>
          <cell r="D162">
            <v>0</v>
          </cell>
          <cell r="E162">
            <v>267</v>
          </cell>
        </row>
        <row r="163">
          <cell r="A163" t="str">
            <v>21403</v>
          </cell>
          <cell r="B163" t="str">
            <v>民用航空运输</v>
          </cell>
          <cell r="C163">
            <v>0</v>
          </cell>
          <cell r="D163">
            <v>0</v>
          </cell>
          <cell r="E163">
            <v>0</v>
          </cell>
        </row>
        <row r="164">
          <cell r="A164" t="str">
            <v>21405</v>
          </cell>
          <cell r="B164" t="str">
            <v>邮政业支出</v>
          </cell>
          <cell r="C164">
            <v>0</v>
          </cell>
          <cell r="D164">
            <v>0</v>
          </cell>
          <cell r="E164">
            <v>0</v>
          </cell>
        </row>
        <row r="165">
          <cell r="A165" t="str">
            <v>21499</v>
          </cell>
          <cell r="B165" t="str">
            <v>其他交通运输支出</v>
          </cell>
          <cell r="C165">
            <v>0</v>
          </cell>
          <cell r="D165">
            <v>300</v>
          </cell>
          <cell r="E165">
            <v>0</v>
          </cell>
        </row>
        <row r="166">
          <cell r="A166" t="str">
            <v>215</v>
          </cell>
          <cell r="B166" t="str">
            <v>资源勘探工业信息等支出</v>
          </cell>
          <cell r="C166">
            <v>3000</v>
          </cell>
          <cell r="D166">
            <v>1019</v>
          </cell>
          <cell r="E166">
            <v>0</v>
          </cell>
        </row>
        <row r="167">
          <cell r="A167" t="str">
            <v>21501</v>
          </cell>
          <cell r="B167" t="str">
            <v>资源勘探开发</v>
          </cell>
          <cell r="C167">
            <v>0</v>
          </cell>
          <cell r="D167">
            <v>0</v>
          </cell>
          <cell r="E167">
            <v>0</v>
          </cell>
        </row>
        <row r="168">
          <cell r="A168" t="str">
            <v>21502</v>
          </cell>
          <cell r="B168" t="str">
            <v>制造业</v>
          </cell>
          <cell r="C168">
            <v>0</v>
          </cell>
          <cell r="D168">
            <v>0</v>
          </cell>
          <cell r="E168">
            <v>0</v>
          </cell>
        </row>
        <row r="169">
          <cell r="A169" t="str">
            <v>21503</v>
          </cell>
          <cell r="B169" t="str">
            <v>建筑业</v>
          </cell>
          <cell r="C169">
            <v>0</v>
          </cell>
          <cell r="D169">
            <v>0</v>
          </cell>
          <cell r="E169">
            <v>0</v>
          </cell>
        </row>
        <row r="170">
          <cell r="A170" t="str">
            <v>21505</v>
          </cell>
          <cell r="B170" t="str">
            <v>工业和信息产业</v>
          </cell>
          <cell r="C170">
            <v>0</v>
          </cell>
          <cell r="D170">
            <v>100</v>
          </cell>
          <cell r="E170">
            <v>0</v>
          </cell>
        </row>
        <row r="171">
          <cell r="A171" t="str">
            <v>21507</v>
          </cell>
          <cell r="B171" t="str">
            <v>国有资产监管</v>
          </cell>
          <cell r="C171">
            <v>0</v>
          </cell>
          <cell r="D171">
            <v>13</v>
          </cell>
          <cell r="E171">
            <v>0</v>
          </cell>
        </row>
        <row r="172">
          <cell r="A172" t="str">
            <v>21508</v>
          </cell>
          <cell r="B172" t="str">
            <v>支持中小企业发展和管理支出</v>
          </cell>
          <cell r="C172">
            <v>3000</v>
          </cell>
          <cell r="D172">
            <v>906</v>
          </cell>
          <cell r="E172">
            <v>0</v>
          </cell>
        </row>
        <row r="173">
          <cell r="A173" t="str">
            <v>21599</v>
          </cell>
          <cell r="B173" t="str">
            <v>其他资源勘探工业信息等支出</v>
          </cell>
          <cell r="C173">
            <v>0</v>
          </cell>
          <cell r="D173">
            <v>0</v>
          </cell>
          <cell r="E173">
            <v>0</v>
          </cell>
        </row>
        <row r="174">
          <cell r="A174" t="str">
            <v>216</v>
          </cell>
          <cell r="B174" t="str">
            <v>商业服务业等支出</v>
          </cell>
          <cell r="C174">
            <v>406</v>
          </cell>
          <cell r="D174">
            <v>805</v>
          </cell>
          <cell r="E174">
            <v>0</v>
          </cell>
        </row>
        <row r="175">
          <cell r="A175" t="str">
            <v>21602</v>
          </cell>
          <cell r="B175" t="str">
            <v>商业流通事务</v>
          </cell>
          <cell r="C175">
            <v>406</v>
          </cell>
          <cell r="D175">
            <v>805</v>
          </cell>
          <cell r="E175">
            <v>0</v>
          </cell>
        </row>
        <row r="176">
          <cell r="A176" t="str">
            <v>21606</v>
          </cell>
          <cell r="B176" t="str">
            <v>涉外发展服务支出</v>
          </cell>
          <cell r="C176">
            <v>0</v>
          </cell>
          <cell r="D176">
            <v>0</v>
          </cell>
          <cell r="E176">
            <v>0</v>
          </cell>
        </row>
        <row r="177">
          <cell r="A177" t="str">
            <v>21699</v>
          </cell>
          <cell r="B177" t="str">
            <v>其他商业服务业等支出</v>
          </cell>
          <cell r="C177">
            <v>0</v>
          </cell>
          <cell r="D177">
            <v>0</v>
          </cell>
          <cell r="E177">
            <v>0</v>
          </cell>
        </row>
        <row r="178">
          <cell r="A178" t="str">
            <v>217</v>
          </cell>
          <cell r="B178" t="str">
            <v>金融支出</v>
          </cell>
          <cell r="C178">
            <v>0</v>
          </cell>
          <cell r="D178">
            <v>0</v>
          </cell>
          <cell r="E178">
            <v>0</v>
          </cell>
        </row>
        <row r="179">
          <cell r="A179" t="str">
            <v>21701</v>
          </cell>
          <cell r="B179" t="str">
            <v>金融部门行政支出</v>
          </cell>
          <cell r="C179">
            <v>0</v>
          </cell>
          <cell r="D179">
            <v>0</v>
          </cell>
          <cell r="E179">
            <v>0</v>
          </cell>
        </row>
        <row r="180">
          <cell r="A180" t="str">
            <v>21702</v>
          </cell>
          <cell r="B180" t="str">
            <v>金融部门监管支出</v>
          </cell>
          <cell r="C180">
            <v>0</v>
          </cell>
          <cell r="D180">
            <v>0</v>
          </cell>
          <cell r="E180">
            <v>0</v>
          </cell>
        </row>
        <row r="181">
          <cell r="A181" t="str">
            <v>21703</v>
          </cell>
          <cell r="B181" t="str">
            <v>金融发展支出</v>
          </cell>
          <cell r="C181">
            <v>0</v>
          </cell>
          <cell r="D181">
            <v>0</v>
          </cell>
          <cell r="E181">
            <v>0</v>
          </cell>
        </row>
        <row r="182">
          <cell r="A182" t="str">
            <v>21704</v>
          </cell>
          <cell r="B182" t="str">
            <v>金融调控支出</v>
          </cell>
          <cell r="C182">
            <v>0</v>
          </cell>
          <cell r="D182">
            <v>0</v>
          </cell>
          <cell r="E182">
            <v>0</v>
          </cell>
        </row>
        <row r="183">
          <cell r="A183" t="str">
            <v>21799</v>
          </cell>
          <cell r="B183" t="str">
            <v>其他金融支出</v>
          </cell>
          <cell r="C183">
            <v>0</v>
          </cell>
          <cell r="D183">
            <v>0</v>
          </cell>
          <cell r="E183">
            <v>0</v>
          </cell>
        </row>
        <row r="184">
          <cell r="A184" t="str">
            <v>219</v>
          </cell>
          <cell r="B184" t="str">
            <v>援助其他地区支出</v>
          </cell>
          <cell r="C184">
            <v>0</v>
          </cell>
          <cell r="D184">
            <v>0</v>
          </cell>
          <cell r="E184">
            <v>0</v>
          </cell>
        </row>
        <row r="185">
          <cell r="A185" t="str">
            <v>21901</v>
          </cell>
          <cell r="B185" t="str">
            <v>一般公共服务</v>
          </cell>
          <cell r="C185">
            <v>0</v>
          </cell>
          <cell r="D185">
            <v>0</v>
          </cell>
          <cell r="E185">
            <v>0</v>
          </cell>
        </row>
        <row r="186">
          <cell r="A186" t="str">
            <v>21902</v>
          </cell>
          <cell r="B186" t="str">
            <v>教育</v>
          </cell>
          <cell r="C186">
            <v>0</v>
          </cell>
          <cell r="D186">
            <v>0</v>
          </cell>
          <cell r="E186">
            <v>0</v>
          </cell>
        </row>
        <row r="187">
          <cell r="A187" t="str">
            <v>21903</v>
          </cell>
          <cell r="B187" t="str">
            <v>文化旅游体育与传媒</v>
          </cell>
          <cell r="C187">
            <v>0</v>
          </cell>
          <cell r="D187">
            <v>0</v>
          </cell>
          <cell r="E187">
            <v>0</v>
          </cell>
        </row>
        <row r="188">
          <cell r="A188" t="str">
            <v>21904</v>
          </cell>
          <cell r="B188" t="str">
            <v>卫生健康</v>
          </cell>
          <cell r="C188">
            <v>0</v>
          </cell>
          <cell r="D188">
            <v>0</v>
          </cell>
          <cell r="E188">
            <v>0</v>
          </cell>
        </row>
        <row r="189">
          <cell r="A189" t="str">
            <v>21905</v>
          </cell>
          <cell r="B189" t="str">
            <v>节能环保</v>
          </cell>
          <cell r="C189">
            <v>0</v>
          </cell>
          <cell r="D189">
            <v>0</v>
          </cell>
          <cell r="E189">
            <v>0</v>
          </cell>
        </row>
        <row r="190">
          <cell r="A190" t="str">
            <v>21906</v>
          </cell>
          <cell r="B190" t="str">
            <v>农业农村</v>
          </cell>
          <cell r="C190">
            <v>0</v>
          </cell>
          <cell r="D190">
            <v>0</v>
          </cell>
          <cell r="E190">
            <v>0</v>
          </cell>
        </row>
        <row r="191">
          <cell r="A191" t="str">
            <v>21907</v>
          </cell>
          <cell r="B191" t="str">
            <v>交通运输</v>
          </cell>
          <cell r="C191">
            <v>0</v>
          </cell>
          <cell r="D191">
            <v>0</v>
          </cell>
          <cell r="E191">
            <v>0</v>
          </cell>
        </row>
        <row r="192">
          <cell r="A192" t="str">
            <v>21908</v>
          </cell>
          <cell r="B192" t="str">
            <v>住房保障</v>
          </cell>
          <cell r="C192">
            <v>0</v>
          </cell>
          <cell r="D192">
            <v>0</v>
          </cell>
          <cell r="E192">
            <v>0</v>
          </cell>
        </row>
        <row r="193">
          <cell r="A193" t="str">
            <v>21999</v>
          </cell>
          <cell r="B193" t="str">
            <v>其他支出</v>
          </cell>
          <cell r="C193">
            <v>0</v>
          </cell>
          <cell r="D193">
            <v>0</v>
          </cell>
          <cell r="E193">
            <v>0</v>
          </cell>
        </row>
        <row r="194">
          <cell r="A194" t="str">
            <v>220</v>
          </cell>
          <cell r="B194" t="str">
            <v>自然资源海洋气象等支出</v>
          </cell>
          <cell r="C194">
            <v>3890</v>
          </cell>
          <cell r="D194">
            <v>5086</v>
          </cell>
          <cell r="E194">
            <v>2527</v>
          </cell>
        </row>
        <row r="195">
          <cell r="A195" t="str">
            <v>22001</v>
          </cell>
          <cell r="B195" t="str">
            <v>自然资源事务</v>
          </cell>
          <cell r="C195">
            <v>3770</v>
          </cell>
          <cell r="D195">
            <v>4770</v>
          </cell>
          <cell r="E195">
            <v>2310</v>
          </cell>
        </row>
        <row r="196">
          <cell r="A196" t="str">
            <v>22005</v>
          </cell>
          <cell r="B196" t="str">
            <v>气象事务</v>
          </cell>
          <cell r="C196">
            <v>120</v>
          </cell>
          <cell r="D196">
            <v>316</v>
          </cell>
          <cell r="E196">
            <v>217</v>
          </cell>
        </row>
        <row r="197">
          <cell r="A197" t="str">
            <v>22099</v>
          </cell>
          <cell r="B197" t="str">
            <v>其他自然资源海洋气象等支出</v>
          </cell>
          <cell r="C197">
            <v>0</v>
          </cell>
          <cell r="D197">
            <v>0</v>
          </cell>
          <cell r="E197">
            <v>0</v>
          </cell>
        </row>
        <row r="198">
          <cell r="A198" t="str">
            <v>221</v>
          </cell>
          <cell r="B198" t="str">
            <v>住房保障支出</v>
          </cell>
          <cell r="C198">
            <v>8320</v>
          </cell>
          <cell r="D198">
            <v>4426</v>
          </cell>
          <cell r="E198">
            <v>9397</v>
          </cell>
        </row>
        <row r="199">
          <cell r="A199" t="str">
            <v>22101</v>
          </cell>
          <cell r="B199" t="str">
            <v>保障性安居工程支出</v>
          </cell>
          <cell r="C199">
            <v>0</v>
          </cell>
          <cell r="D199">
            <v>1070</v>
          </cell>
          <cell r="E199">
            <v>340</v>
          </cell>
        </row>
        <row r="200">
          <cell r="A200" t="str">
            <v>22102</v>
          </cell>
          <cell r="B200" t="str">
            <v>住房改革支出</v>
          </cell>
          <cell r="C200">
            <v>8320</v>
          </cell>
          <cell r="D200">
            <v>3356</v>
          </cell>
          <cell r="E200">
            <v>9057</v>
          </cell>
        </row>
        <row r="201">
          <cell r="A201" t="str">
            <v>22103</v>
          </cell>
          <cell r="B201" t="str">
            <v>城乡社区住宅</v>
          </cell>
          <cell r="C201">
            <v>0</v>
          </cell>
          <cell r="D201">
            <v>0</v>
          </cell>
          <cell r="E201">
            <v>0</v>
          </cell>
        </row>
        <row r="202">
          <cell r="A202" t="str">
            <v>222</v>
          </cell>
          <cell r="B202" t="str">
            <v>粮油物资储备支出</v>
          </cell>
          <cell r="C202">
            <v>640</v>
          </cell>
          <cell r="D202">
            <v>918</v>
          </cell>
          <cell r="E202">
            <v>593</v>
          </cell>
        </row>
        <row r="203">
          <cell r="A203" t="str">
            <v>22201</v>
          </cell>
          <cell r="B203" t="str">
            <v>粮油物资事务</v>
          </cell>
          <cell r="C203">
            <v>546</v>
          </cell>
          <cell r="D203">
            <v>886</v>
          </cell>
          <cell r="E203">
            <v>593</v>
          </cell>
        </row>
        <row r="204">
          <cell r="A204" t="str">
            <v>22203</v>
          </cell>
          <cell r="B204" t="str">
            <v>能源储备</v>
          </cell>
          <cell r="C204">
            <v>0</v>
          </cell>
          <cell r="D204">
            <v>0</v>
          </cell>
          <cell r="E204">
            <v>0</v>
          </cell>
        </row>
        <row r="205">
          <cell r="A205" t="str">
            <v>22204</v>
          </cell>
          <cell r="B205" t="str">
            <v>粮油储备</v>
          </cell>
          <cell r="C205">
            <v>94</v>
          </cell>
          <cell r="D205">
            <v>32</v>
          </cell>
          <cell r="E205">
            <v>0</v>
          </cell>
        </row>
        <row r="206">
          <cell r="A206" t="str">
            <v>22205</v>
          </cell>
          <cell r="B206" t="str">
            <v>重要商品储备</v>
          </cell>
          <cell r="C206">
            <v>0</v>
          </cell>
          <cell r="D206">
            <v>0</v>
          </cell>
          <cell r="E206">
            <v>0</v>
          </cell>
        </row>
        <row r="207">
          <cell r="A207" t="str">
            <v>224</v>
          </cell>
          <cell r="B207" t="str">
            <v>灾害防治及应急管理支出</v>
          </cell>
          <cell r="C207">
            <v>8690</v>
          </cell>
          <cell r="D207">
            <v>7217</v>
          </cell>
          <cell r="E207">
            <v>4891</v>
          </cell>
        </row>
        <row r="208">
          <cell r="A208" t="str">
            <v>22401</v>
          </cell>
          <cell r="B208" t="str">
            <v>应急管理事务</v>
          </cell>
          <cell r="C208">
            <v>473</v>
          </cell>
          <cell r="D208">
            <v>1507</v>
          </cell>
          <cell r="E208">
            <v>384</v>
          </cell>
        </row>
        <row r="209">
          <cell r="A209" t="str">
            <v>22402</v>
          </cell>
          <cell r="B209" t="str">
            <v>消防救援事务</v>
          </cell>
          <cell r="C209">
            <v>8117</v>
          </cell>
          <cell r="D209">
            <v>2916</v>
          </cell>
          <cell r="E209">
            <v>4507</v>
          </cell>
        </row>
        <row r="210">
          <cell r="A210" t="str">
            <v>22404</v>
          </cell>
          <cell r="B210" t="str">
            <v>矿山安全</v>
          </cell>
          <cell r="C210">
            <v>0</v>
          </cell>
          <cell r="D210">
            <v>0</v>
          </cell>
          <cell r="E210">
            <v>0</v>
          </cell>
        </row>
        <row r="211">
          <cell r="A211" t="str">
            <v>22405</v>
          </cell>
          <cell r="B211" t="str">
            <v>地震事务</v>
          </cell>
          <cell r="C211">
            <v>0</v>
          </cell>
          <cell r="D211">
            <v>0</v>
          </cell>
          <cell r="E211">
            <v>0</v>
          </cell>
        </row>
        <row r="212">
          <cell r="A212" t="str">
            <v>22406</v>
          </cell>
          <cell r="B212" t="str">
            <v>自然灾害防治</v>
          </cell>
          <cell r="C212">
            <v>0</v>
          </cell>
          <cell r="D212">
            <v>0</v>
          </cell>
          <cell r="E212">
            <v>0</v>
          </cell>
        </row>
        <row r="213">
          <cell r="A213" t="str">
            <v>22407</v>
          </cell>
          <cell r="B213" t="str">
            <v>自然灾害救灾及恢复重建支出</v>
          </cell>
          <cell r="C213">
            <v>100</v>
          </cell>
          <cell r="D213">
            <v>2794</v>
          </cell>
          <cell r="E213">
            <v>0</v>
          </cell>
        </row>
        <row r="214">
          <cell r="A214" t="str">
            <v>22499</v>
          </cell>
          <cell r="B214" t="str">
            <v>其他灾害防治及应急管理支出</v>
          </cell>
          <cell r="C214">
            <v>0</v>
          </cell>
          <cell r="D214">
            <v>0</v>
          </cell>
          <cell r="E214">
            <v>0</v>
          </cell>
        </row>
        <row r="215">
          <cell r="A215" t="str">
            <v>227</v>
          </cell>
          <cell r="B215" t="str">
            <v>预备费</v>
          </cell>
          <cell r="C215">
            <v>15200</v>
          </cell>
          <cell r="D215">
            <v>0</v>
          </cell>
          <cell r="E215">
            <v>13500</v>
          </cell>
        </row>
        <row r="216">
          <cell r="A216" t="str">
            <v>229</v>
          </cell>
          <cell r="B216" t="str">
            <v>其他支出</v>
          </cell>
          <cell r="C216">
            <v>4487</v>
          </cell>
          <cell r="D216">
            <v>98</v>
          </cell>
          <cell r="E216">
            <v>3500</v>
          </cell>
        </row>
        <row r="217">
          <cell r="A217" t="str">
            <v>22902</v>
          </cell>
          <cell r="B217" t="str">
            <v>年初预留</v>
          </cell>
          <cell r="C217">
            <v>1000</v>
          </cell>
          <cell r="D217">
            <v>0</v>
          </cell>
          <cell r="E217">
            <v>0</v>
          </cell>
        </row>
        <row r="218">
          <cell r="A218" t="str">
            <v>22999</v>
          </cell>
          <cell r="B218" t="str">
            <v>其他支出</v>
          </cell>
          <cell r="C218">
            <v>3487</v>
          </cell>
          <cell r="D218">
            <v>98</v>
          </cell>
          <cell r="E218">
            <v>3500</v>
          </cell>
        </row>
        <row r="219">
          <cell r="A219" t="str">
            <v>232</v>
          </cell>
          <cell r="B219" t="str">
            <v>债务付息支出</v>
          </cell>
          <cell r="C219">
            <v>6512</v>
          </cell>
          <cell r="D219">
            <v>6667</v>
          </cell>
          <cell r="E219">
            <v>6571</v>
          </cell>
        </row>
        <row r="220">
          <cell r="A220" t="str">
            <v>23203</v>
          </cell>
          <cell r="B220" t="str">
            <v>地方政府一般债务付息支出</v>
          </cell>
          <cell r="C220">
            <v>6512</v>
          </cell>
          <cell r="D220">
            <v>6667</v>
          </cell>
          <cell r="E220">
            <v>6571</v>
          </cell>
        </row>
        <row r="221">
          <cell r="A221" t="str">
            <v>233</v>
          </cell>
          <cell r="B221" t="str">
            <v>债务发行费用支出</v>
          </cell>
          <cell r="C221">
            <v>235</v>
          </cell>
          <cell r="D221">
            <v>0</v>
          </cell>
          <cell r="E221">
            <v>0</v>
          </cell>
        </row>
        <row r="222">
          <cell r="A222" t="str">
            <v>23303</v>
          </cell>
          <cell r="B222" t="str">
            <v>地方政府一般债务发行费用支出</v>
          </cell>
          <cell r="C222">
            <v>235</v>
          </cell>
          <cell r="D222">
            <v>0</v>
          </cell>
          <cell r="E222">
            <v>0</v>
          </cell>
        </row>
      </sheetData>
      <sheetData sheetId="7"/>
      <sheetData sheetId="8">
        <row r="8">
          <cell r="L8">
            <v>41000</v>
          </cell>
        </row>
        <row r="97">
          <cell r="L97">
            <v>4529</v>
          </cell>
        </row>
        <row r="105">
          <cell r="L105">
            <v>579253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6"/>
  <sheetViews>
    <sheetView tabSelected="1" workbookViewId="0">
      <selection activeCell="A2" sqref="A2:R2"/>
    </sheetView>
  </sheetViews>
  <sheetFormatPr defaultColWidth="8.8" defaultRowHeight="13.5"/>
  <cols>
    <col min="1" max="1" width="4.65" style="1" customWidth="1"/>
    <col min="2" max="2" width="23.2" style="1" customWidth="1"/>
    <col min="3" max="3" width="11.8" style="1" customWidth="1"/>
    <col min="4" max="5" width="9.45" style="1" customWidth="1"/>
    <col min="6" max="6" width="8.45" style="1" customWidth="1"/>
    <col min="7" max="7" width="9.45" style="1" customWidth="1"/>
    <col min="8" max="8" width="10.45" style="1" customWidth="1"/>
    <col min="9" max="11" width="9.45" style="1" customWidth="1"/>
    <col min="12" max="12" width="10.45" style="1" customWidth="1"/>
    <col min="13" max="13" width="9.45" style="1" customWidth="1"/>
    <col min="14" max="14" width="13.1" style="1" customWidth="1"/>
    <col min="15" max="16" width="9.45" style="1" customWidth="1"/>
    <col min="17" max="17" width="9.2" style="1" customWidth="1"/>
    <col min="18" max="18" width="9.55" style="1" customWidth="1"/>
    <col min="19" max="16384" width="8.8" style="1"/>
  </cols>
  <sheetData>
    <row r="1" s="1" customFormat="1" ht="18.75" spans="1:18">
      <c r="A1" s="4"/>
      <c r="B1" s="5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6"/>
    </row>
    <row r="2" s="2" customFormat="1" ht="23.25" spans="1:18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1" customFormat="1" ht="20.25" customHeight="1" spans="18:18">
      <c r="R3" s="27" t="s">
        <v>1</v>
      </c>
    </row>
    <row r="4" s="3" customFormat="1" ht="23.1" customHeight="1" spans="1:18">
      <c r="A4" s="7" t="s">
        <v>2</v>
      </c>
      <c r="B4" s="7"/>
      <c r="C4" s="7" t="s">
        <v>3</v>
      </c>
      <c r="D4" s="8">
        <v>501</v>
      </c>
      <c r="E4" s="8">
        <v>502</v>
      </c>
      <c r="F4" s="8">
        <v>503</v>
      </c>
      <c r="G4" s="8">
        <v>504</v>
      </c>
      <c r="H4" s="8">
        <v>505</v>
      </c>
      <c r="I4" s="8">
        <v>506</v>
      </c>
      <c r="J4" s="8">
        <v>507</v>
      </c>
      <c r="K4" s="8">
        <v>508</v>
      </c>
      <c r="L4" s="8">
        <v>509</v>
      </c>
      <c r="M4" s="8">
        <v>510</v>
      </c>
      <c r="N4" s="8">
        <v>511</v>
      </c>
      <c r="O4" s="8">
        <v>512</v>
      </c>
      <c r="P4" s="8">
        <v>513</v>
      </c>
      <c r="Q4" s="8">
        <v>514</v>
      </c>
      <c r="R4" s="8">
        <v>599</v>
      </c>
    </row>
    <row r="5" s="3" customFormat="1" ht="69" customHeight="1" spans="1:18">
      <c r="A5" s="7" t="s">
        <v>4</v>
      </c>
      <c r="B5" s="7" t="s">
        <v>5</v>
      </c>
      <c r="C5" s="7"/>
      <c r="D5" s="9" t="s">
        <v>6</v>
      </c>
      <c r="E5" s="9" t="s">
        <v>7</v>
      </c>
      <c r="F5" s="9" t="s">
        <v>8</v>
      </c>
      <c r="G5" s="9" t="s">
        <v>9</v>
      </c>
      <c r="H5" s="9" t="s">
        <v>10</v>
      </c>
      <c r="I5" s="9" t="s">
        <v>11</v>
      </c>
      <c r="J5" s="9" t="s">
        <v>12</v>
      </c>
      <c r="K5" s="9" t="s">
        <v>13</v>
      </c>
      <c r="L5" s="9" t="s">
        <v>14</v>
      </c>
      <c r="M5" s="9" t="s">
        <v>15</v>
      </c>
      <c r="N5" s="9" t="s">
        <v>16</v>
      </c>
      <c r="O5" s="9" t="s">
        <v>17</v>
      </c>
      <c r="P5" s="9" t="s">
        <v>18</v>
      </c>
      <c r="Q5" s="9" t="s">
        <v>19</v>
      </c>
      <c r="R5" s="9" t="s">
        <v>20</v>
      </c>
    </row>
    <row r="6" s="1" customFormat="1" ht="20.1" hidden="1" customHeight="1" spans="1:18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="1" customFormat="1" ht="20.1" customHeight="1" spans="1:18">
      <c r="A7" s="10" t="s">
        <v>21</v>
      </c>
      <c r="B7" s="11" t="s">
        <v>22</v>
      </c>
      <c r="C7" s="12">
        <f>VLOOKUP(A7,[1]表二!$A$6:$E$222,5,0)</f>
        <v>49325</v>
      </c>
      <c r="D7" s="13">
        <v>21986</v>
      </c>
      <c r="E7" s="13">
        <v>19995</v>
      </c>
      <c r="F7" s="13">
        <v>450</v>
      </c>
      <c r="G7" s="14"/>
      <c r="H7" s="14">
        <v>2790</v>
      </c>
      <c r="I7" s="14"/>
      <c r="J7" s="14"/>
      <c r="K7" s="14"/>
      <c r="L7" s="14">
        <v>1450</v>
      </c>
      <c r="M7" s="14"/>
      <c r="N7" s="18"/>
      <c r="O7" s="18"/>
      <c r="P7" s="18"/>
      <c r="Q7" s="18"/>
      <c r="R7" s="24">
        <f ca="1" t="shared" ref="R7:R27" si="0">C7-SUM(OFFSET(R7,0,-14,1,14))</f>
        <v>2654</v>
      </c>
    </row>
    <row r="8" s="1" customFormat="1" ht="20.1" customHeight="1" spans="1:18">
      <c r="A8" s="10" t="s">
        <v>23</v>
      </c>
      <c r="B8" s="11" t="s">
        <v>24</v>
      </c>
      <c r="C8" s="12">
        <f>VLOOKUP(A8,[1]表二!$A$6:$E$222,5,0)</f>
        <v>0</v>
      </c>
      <c r="D8" s="13"/>
      <c r="E8" s="13"/>
      <c r="F8" s="13"/>
      <c r="G8" s="14"/>
      <c r="H8" s="14"/>
      <c r="I8" s="14"/>
      <c r="J8" s="14"/>
      <c r="K8" s="14"/>
      <c r="L8" s="14"/>
      <c r="M8" s="14"/>
      <c r="N8" s="18"/>
      <c r="O8" s="18"/>
      <c r="P8" s="18"/>
      <c r="Q8" s="18"/>
      <c r="R8" s="24">
        <f ca="1" t="shared" si="0"/>
        <v>0</v>
      </c>
    </row>
    <row r="9" s="1" customFormat="1" ht="20.1" customHeight="1" spans="1:18">
      <c r="A9" s="10" t="s">
        <v>25</v>
      </c>
      <c r="B9" s="11" t="s">
        <v>26</v>
      </c>
      <c r="C9" s="12">
        <f>VLOOKUP(A9,[1]表二!$A$6:$E$222,5,0)</f>
        <v>57</v>
      </c>
      <c r="D9" s="13"/>
      <c r="E9" s="13"/>
      <c r="F9" s="13"/>
      <c r="G9" s="14"/>
      <c r="H9" s="14"/>
      <c r="I9" s="14"/>
      <c r="J9" s="14"/>
      <c r="K9" s="14"/>
      <c r="L9" s="14"/>
      <c r="M9" s="14"/>
      <c r="N9" s="18"/>
      <c r="O9" s="18"/>
      <c r="P9" s="18"/>
      <c r="Q9" s="18"/>
      <c r="R9" s="24">
        <f ca="1" t="shared" si="0"/>
        <v>57</v>
      </c>
    </row>
    <row r="10" s="1" customFormat="1" ht="20.1" customHeight="1" spans="1:18">
      <c r="A10" s="10" t="s">
        <v>27</v>
      </c>
      <c r="B10" s="11" t="s">
        <v>28</v>
      </c>
      <c r="C10" s="12">
        <f>VLOOKUP(A10,[1]表二!$A$6:$E$222,5,0)</f>
        <v>17148</v>
      </c>
      <c r="D10" s="13">
        <v>8968</v>
      </c>
      <c r="E10" s="13">
        <v>5605</v>
      </c>
      <c r="F10" s="13">
        <v>500</v>
      </c>
      <c r="G10" s="14"/>
      <c r="H10" s="14"/>
      <c r="I10" s="14"/>
      <c r="J10" s="14"/>
      <c r="K10" s="14"/>
      <c r="L10" s="14">
        <v>298</v>
      </c>
      <c r="M10" s="14"/>
      <c r="N10" s="18"/>
      <c r="O10" s="18"/>
      <c r="P10" s="18"/>
      <c r="Q10" s="18"/>
      <c r="R10" s="24">
        <f ca="1" t="shared" si="0"/>
        <v>1777</v>
      </c>
    </row>
    <row r="11" s="1" customFormat="1" ht="20.1" customHeight="1" spans="1:18">
      <c r="A11" s="10" t="s">
        <v>29</v>
      </c>
      <c r="B11" s="11" t="s">
        <v>30</v>
      </c>
      <c r="C11" s="12">
        <f>VLOOKUP(A11,[1]表二!$A$6:$E$222,5,0)</f>
        <v>157516</v>
      </c>
      <c r="D11" s="13">
        <v>220</v>
      </c>
      <c r="E11" s="13">
        <v>240</v>
      </c>
      <c r="F11" s="13">
        <v>1960</v>
      </c>
      <c r="G11" s="13"/>
      <c r="H11" s="14">
        <v>128408</v>
      </c>
      <c r="I11" s="14">
        <v>10003</v>
      </c>
      <c r="J11" s="14"/>
      <c r="K11" s="14"/>
      <c r="L11" s="14">
        <v>16685</v>
      </c>
      <c r="M11" s="14"/>
      <c r="N11" s="18"/>
      <c r="O11" s="18"/>
      <c r="P11" s="18"/>
      <c r="Q11" s="18"/>
      <c r="R11" s="24">
        <f ca="1" t="shared" si="0"/>
        <v>0</v>
      </c>
    </row>
    <row r="12" s="1" customFormat="1" ht="20.1" customHeight="1" spans="1:18">
      <c r="A12" s="10" t="s">
        <v>31</v>
      </c>
      <c r="B12" s="11" t="s">
        <v>32</v>
      </c>
      <c r="C12" s="12">
        <f>VLOOKUP(A12,[1]表二!$A$6:$E$222,5,0)</f>
        <v>3920</v>
      </c>
      <c r="D12" s="13">
        <v>280</v>
      </c>
      <c r="E12" s="13">
        <v>85</v>
      </c>
      <c r="F12" s="13"/>
      <c r="G12" s="14"/>
      <c r="H12" s="13"/>
      <c r="I12" s="14"/>
      <c r="J12" s="14">
        <v>3000</v>
      </c>
      <c r="K12" s="14"/>
      <c r="L12" s="14"/>
      <c r="M12" s="14"/>
      <c r="N12" s="18"/>
      <c r="O12" s="18"/>
      <c r="P12" s="18"/>
      <c r="Q12" s="18"/>
      <c r="R12" s="24">
        <f ca="1" t="shared" si="0"/>
        <v>555</v>
      </c>
    </row>
    <row r="13" s="1" customFormat="1" ht="20.1" customHeight="1" spans="1:18">
      <c r="A13" s="10" t="s">
        <v>33</v>
      </c>
      <c r="B13" s="11" t="s">
        <v>34</v>
      </c>
      <c r="C13" s="12">
        <f>VLOOKUP(A13,[1]表二!$A$6:$E$222,5,0)</f>
        <v>3490</v>
      </c>
      <c r="D13" s="13">
        <v>680</v>
      </c>
      <c r="E13" s="13">
        <v>256</v>
      </c>
      <c r="F13" s="13"/>
      <c r="G13" s="14"/>
      <c r="H13" s="14">
        <v>2220</v>
      </c>
      <c r="I13" s="13">
        <v>184</v>
      </c>
      <c r="J13" s="14"/>
      <c r="K13" s="14"/>
      <c r="L13" s="14">
        <v>150</v>
      </c>
      <c r="M13" s="14"/>
      <c r="N13" s="18"/>
      <c r="O13" s="18"/>
      <c r="P13" s="18"/>
      <c r="Q13" s="18"/>
      <c r="R13" s="24">
        <f ca="1" t="shared" si="0"/>
        <v>0</v>
      </c>
    </row>
    <row r="14" s="1" customFormat="1" ht="20.1" customHeight="1" spans="1:18">
      <c r="A14" s="10" t="s">
        <v>35</v>
      </c>
      <c r="B14" s="11" t="s">
        <v>36</v>
      </c>
      <c r="C14" s="12">
        <f>VLOOKUP(A14,[1]表二!$A$6:$E$222,5,0)</f>
        <v>91950</v>
      </c>
      <c r="D14" s="13">
        <v>4695</v>
      </c>
      <c r="E14" s="13">
        <v>1605</v>
      </c>
      <c r="F14" s="13"/>
      <c r="G14" s="14"/>
      <c r="H14" s="14">
        <v>11850</v>
      </c>
      <c r="I14" s="14"/>
      <c r="J14" s="13"/>
      <c r="K14" s="14"/>
      <c r="L14" s="14">
        <v>73800</v>
      </c>
      <c r="M14" s="14"/>
      <c r="N14" s="18"/>
      <c r="O14" s="18"/>
      <c r="P14" s="18"/>
      <c r="Q14" s="18"/>
      <c r="R14" s="24">
        <f ca="1" t="shared" si="0"/>
        <v>0</v>
      </c>
    </row>
    <row r="15" s="1" customFormat="1" ht="20.1" customHeight="1" spans="1:18">
      <c r="A15" s="10" t="s">
        <v>37</v>
      </c>
      <c r="B15" s="11" t="s">
        <v>38</v>
      </c>
      <c r="C15" s="12">
        <f>VLOOKUP(A15,[1]表二!$A$6:$E$222,5,0)</f>
        <v>48577</v>
      </c>
      <c r="D15" s="13">
        <v>2387</v>
      </c>
      <c r="E15" s="13">
        <v>870</v>
      </c>
      <c r="F15" s="13"/>
      <c r="G15" s="14"/>
      <c r="H15" s="14">
        <v>9485</v>
      </c>
      <c r="I15" s="14"/>
      <c r="J15" s="14"/>
      <c r="K15" s="13"/>
      <c r="L15" s="14">
        <v>35835</v>
      </c>
      <c r="M15" s="14"/>
      <c r="N15" s="18"/>
      <c r="O15" s="18"/>
      <c r="P15" s="18"/>
      <c r="Q15" s="18"/>
      <c r="R15" s="24">
        <f ca="1" t="shared" si="0"/>
        <v>0</v>
      </c>
    </row>
    <row r="16" s="1" customFormat="1" ht="20.1" customHeight="1" spans="1:18">
      <c r="A16" s="10" t="s">
        <v>39</v>
      </c>
      <c r="B16" s="11" t="s">
        <v>40</v>
      </c>
      <c r="C16" s="12">
        <f>VLOOKUP(A16,[1]表二!$A$6:$E$222,5,0)</f>
        <v>2513</v>
      </c>
      <c r="D16" s="13">
        <v>585</v>
      </c>
      <c r="E16" s="13">
        <v>390</v>
      </c>
      <c r="F16" s="13">
        <v>1537</v>
      </c>
      <c r="G16" s="14"/>
      <c r="H16" s="14"/>
      <c r="I16" s="14"/>
      <c r="J16" s="14"/>
      <c r="K16" s="14"/>
      <c r="L16" s="13"/>
      <c r="M16" s="14"/>
      <c r="N16" s="18"/>
      <c r="O16" s="18"/>
      <c r="P16" s="18"/>
      <c r="Q16" s="18"/>
      <c r="R16" s="24">
        <f ca="1" t="shared" si="0"/>
        <v>1</v>
      </c>
    </row>
    <row r="17" s="1" customFormat="1" ht="20.1" customHeight="1" spans="1:18">
      <c r="A17" s="10" t="s">
        <v>41</v>
      </c>
      <c r="B17" s="11" t="s">
        <v>42</v>
      </c>
      <c r="C17" s="12">
        <f>VLOOKUP(A17,[1]表二!$A$6:$E$222,5,0)</f>
        <v>30415</v>
      </c>
      <c r="D17" s="13">
        <v>3508</v>
      </c>
      <c r="E17" s="13">
        <v>1690</v>
      </c>
      <c r="F17" s="13">
        <v>23787</v>
      </c>
      <c r="G17" s="14"/>
      <c r="H17" s="14">
        <v>680</v>
      </c>
      <c r="I17" s="14"/>
      <c r="J17" s="14"/>
      <c r="K17" s="14"/>
      <c r="L17" s="14">
        <v>750</v>
      </c>
      <c r="M17" s="13"/>
      <c r="N17" s="18"/>
      <c r="O17" s="18"/>
      <c r="P17" s="18"/>
      <c r="Q17" s="18"/>
      <c r="R17" s="24">
        <f ca="1" t="shared" si="0"/>
        <v>0</v>
      </c>
    </row>
    <row r="18" s="1" customFormat="1" ht="20.1" customHeight="1" spans="1:18">
      <c r="A18" s="10" t="s">
        <v>43</v>
      </c>
      <c r="B18" s="11" t="s">
        <v>44</v>
      </c>
      <c r="C18" s="12">
        <f>VLOOKUP(A18,[1]表二!$A$6:$E$222,5,0)</f>
        <v>84516</v>
      </c>
      <c r="D18" s="13">
        <v>3498</v>
      </c>
      <c r="E18" s="13">
        <v>1083</v>
      </c>
      <c r="F18" s="13"/>
      <c r="G18" s="14"/>
      <c r="H18" s="14">
        <v>10076</v>
      </c>
      <c r="I18" s="14">
        <v>35606</v>
      </c>
      <c r="J18" s="14"/>
      <c r="K18" s="14"/>
      <c r="L18" s="14">
        <v>34253</v>
      </c>
      <c r="M18" s="14"/>
      <c r="N18" s="18"/>
      <c r="O18" s="18"/>
      <c r="P18" s="18"/>
      <c r="Q18" s="18"/>
      <c r="R18" s="24">
        <f ca="1" t="shared" si="0"/>
        <v>0</v>
      </c>
    </row>
    <row r="19" s="1" customFormat="1" ht="20.1" customHeight="1" spans="1:18">
      <c r="A19" s="10" t="s">
        <v>45</v>
      </c>
      <c r="B19" s="11" t="s">
        <v>46</v>
      </c>
      <c r="C19" s="12">
        <f>VLOOKUP(A19,[1]表二!$A$6:$E$222,5,0)</f>
        <v>3318</v>
      </c>
      <c r="D19" s="13">
        <v>630</v>
      </c>
      <c r="E19" s="13">
        <v>40</v>
      </c>
      <c r="F19" s="13">
        <v>400</v>
      </c>
      <c r="G19" s="14"/>
      <c r="H19" s="14">
        <v>2247</v>
      </c>
      <c r="I19" s="14"/>
      <c r="J19" s="14"/>
      <c r="K19" s="14"/>
      <c r="L19" s="14"/>
      <c r="M19" s="14"/>
      <c r="N19" s="18"/>
      <c r="O19" s="18"/>
      <c r="P19" s="18"/>
      <c r="Q19" s="18"/>
      <c r="R19" s="24">
        <f ca="1" t="shared" si="0"/>
        <v>1</v>
      </c>
    </row>
    <row r="20" s="1" customFormat="1" ht="20.1" customHeight="1" spans="1:18">
      <c r="A20" s="10" t="s">
        <v>47</v>
      </c>
      <c r="B20" s="15" t="s">
        <v>48</v>
      </c>
      <c r="C20" s="12">
        <f>VLOOKUP(A20,[1]表二!$A$6:$E$222,5,0)</f>
        <v>0</v>
      </c>
      <c r="D20" s="16"/>
      <c r="E20" s="13"/>
      <c r="F20" s="13"/>
      <c r="G20" s="14"/>
      <c r="H20" s="14"/>
      <c r="I20" s="14"/>
      <c r="J20" s="14"/>
      <c r="K20" s="14"/>
      <c r="L20" s="14"/>
      <c r="M20" s="14"/>
      <c r="N20" s="18"/>
      <c r="O20" s="18"/>
      <c r="P20" s="18"/>
      <c r="Q20" s="18"/>
      <c r="R20" s="24">
        <f ca="1" t="shared" si="0"/>
        <v>0</v>
      </c>
    </row>
    <row r="21" s="1" customFormat="1" ht="20.1" customHeight="1" spans="1:18">
      <c r="A21" s="10" t="s">
        <v>49</v>
      </c>
      <c r="B21" s="15" t="s">
        <v>50</v>
      </c>
      <c r="C21" s="12">
        <f>VLOOKUP(A21,[1]表二!$A$6:$E$222,5,0)</f>
        <v>0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8"/>
      <c r="O21" s="18"/>
      <c r="P21" s="18"/>
      <c r="Q21" s="18"/>
      <c r="R21" s="24">
        <f ca="1" t="shared" si="0"/>
        <v>0</v>
      </c>
    </row>
    <row r="22" s="1" customFormat="1" ht="20.1" customHeight="1" spans="1:18">
      <c r="A22" s="10" t="s">
        <v>51</v>
      </c>
      <c r="B22" s="17" t="s">
        <v>52</v>
      </c>
      <c r="C22" s="12">
        <f>VLOOKUP(A22,[1]表二!$A$6:$E$222,5,0)</f>
        <v>0</v>
      </c>
      <c r="D22" s="13"/>
      <c r="E22" s="13"/>
      <c r="F22" s="13"/>
      <c r="G22" s="14"/>
      <c r="H22" s="14"/>
      <c r="I22" s="14"/>
      <c r="J22" s="14"/>
      <c r="K22" s="14"/>
      <c r="L22" s="14"/>
      <c r="M22" s="14"/>
      <c r="N22" s="18"/>
      <c r="O22" s="18"/>
      <c r="P22" s="18"/>
      <c r="Q22" s="18"/>
      <c r="R22" s="24">
        <f ca="1" t="shared" si="0"/>
        <v>0</v>
      </c>
    </row>
    <row r="23" s="1" customFormat="1" ht="20.1" customHeight="1" spans="1:18">
      <c r="A23" s="10" t="s">
        <v>53</v>
      </c>
      <c r="B23" s="15" t="s">
        <v>54</v>
      </c>
      <c r="C23" s="12">
        <f>VLOOKUP(A23,[1]表二!$A$6:$E$222,5,0)</f>
        <v>0</v>
      </c>
      <c r="D23" s="13"/>
      <c r="E23" s="13"/>
      <c r="F23" s="13"/>
      <c r="G23" s="14"/>
      <c r="H23" s="14"/>
      <c r="I23" s="14"/>
      <c r="J23" s="14"/>
      <c r="K23" s="14"/>
      <c r="L23" s="14"/>
      <c r="M23" s="14"/>
      <c r="N23" s="18"/>
      <c r="O23" s="18"/>
      <c r="P23" s="18"/>
      <c r="Q23" s="18"/>
      <c r="R23" s="24">
        <f ca="1" t="shared" si="0"/>
        <v>0</v>
      </c>
    </row>
    <row r="24" s="1" customFormat="1" ht="20.1" customHeight="1" spans="1:18">
      <c r="A24" s="10" t="s">
        <v>55</v>
      </c>
      <c r="B24" s="15" t="s">
        <v>56</v>
      </c>
      <c r="C24" s="12">
        <f>VLOOKUP(A24,[1]表二!$A$6:$E$222,5,0)</f>
        <v>2527</v>
      </c>
      <c r="D24" s="13">
        <v>723</v>
      </c>
      <c r="E24" s="13"/>
      <c r="F24" s="13"/>
      <c r="G24" s="14"/>
      <c r="H24" s="14">
        <v>1803</v>
      </c>
      <c r="I24" s="14"/>
      <c r="J24" s="14"/>
      <c r="K24" s="14"/>
      <c r="L24" s="14"/>
      <c r="M24" s="14"/>
      <c r="N24" s="18"/>
      <c r="O24" s="18"/>
      <c r="P24" s="18"/>
      <c r="Q24" s="18"/>
      <c r="R24" s="24">
        <f ca="1" t="shared" si="0"/>
        <v>1</v>
      </c>
    </row>
    <row r="25" s="1" customFormat="1" ht="20.1" customHeight="1" spans="1:18">
      <c r="A25" s="10" t="s">
        <v>57</v>
      </c>
      <c r="B25" s="15" t="s">
        <v>58</v>
      </c>
      <c r="C25" s="12">
        <f>VLOOKUP(A25,[1]表二!$A$6:$E$222,5,0)</f>
        <v>9397</v>
      </c>
      <c r="D25" s="13">
        <v>1293</v>
      </c>
      <c r="E25" s="13"/>
      <c r="F25" s="13"/>
      <c r="G25" s="14"/>
      <c r="H25" s="14">
        <v>8104</v>
      </c>
      <c r="I25" s="14"/>
      <c r="J25" s="14"/>
      <c r="K25" s="14"/>
      <c r="L25" s="14"/>
      <c r="M25" s="14"/>
      <c r="N25" s="18"/>
      <c r="O25" s="18"/>
      <c r="P25" s="18"/>
      <c r="Q25" s="18"/>
      <c r="R25" s="24">
        <f ca="1" t="shared" si="0"/>
        <v>0</v>
      </c>
    </row>
    <row r="26" s="1" customFormat="1" ht="20.1" customHeight="1" spans="1:18">
      <c r="A26" s="10" t="s">
        <v>59</v>
      </c>
      <c r="B26" s="15" t="s">
        <v>60</v>
      </c>
      <c r="C26" s="12">
        <f>VLOOKUP(A26,[1]表二!$A$6:$E$222,5,0)</f>
        <v>593</v>
      </c>
      <c r="D26" s="13">
        <v>25</v>
      </c>
      <c r="E26" s="13"/>
      <c r="F26" s="13"/>
      <c r="G26" s="14"/>
      <c r="H26" s="14">
        <v>568</v>
      </c>
      <c r="I26" s="14"/>
      <c r="J26" s="14"/>
      <c r="K26" s="14"/>
      <c r="L26" s="14"/>
      <c r="M26" s="14"/>
      <c r="N26" s="18"/>
      <c r="O26" s="18"/>
      <c r="P26" s="18"/>
      <c r="Q26" s="18"/>
      <c r="R26" s="24">
        <f ca="1" t="shared" si="0"/>
        <v>0</v>
      </c>
    </row>
    <row r="27" s="1" customFormat="1" ht="20.1" customHeight="1" spans="1:18">
      <c r="A27" s="10" t="s">
        <v>61</v>
      </c>
      <c r="B27" s="15" t="s">
        <v>62</v>
      </c>
      <c r="C27" s="12">
        <f>VLOOKUP(A27,[1]表二!$A$6:$E$222,5,0)</f>
        <v>4891</v>
      </c>
      <c r="D27" s="13">
        <v>2030</v>
      </c>
      <c r="E27" s="13">
        <v>990</v>
      </c>
      <c r="F27" s="13">
        <v>1831</v>
      </c>
      <c r="G27" s="14"/>
      <c r="H27" s="14">
        <v>30</v>
      </c>
      <c r="I27" s="14"/>
      <c r="J27" s="14"/>
      <c r="K27" s="14"/>
      <c r="L27" s="14">
        <v>10</v>
      </c>
      <c r="M27" s="14"/>
      <c r="N27" s="18"/>
      <c r="O27" s="18"/>
      <c r="P27" s="18"/>
      <c r="Q27" s="18"/>
      <c r="R27" s="24">
        <f ca="1" t="shared" si="0"/>
        <v>0</v>
      </c>
    </row>
    <row r="28" s="1" customFormat="1" ht="20.1" customHeight="1" spans="1:18">
      <c r="A28" s="10" t="s">
        <v>63</v>
      </c>
      <c r="B28" s="17" t="s">
        <v>64</v>
      </c>
      <c r="C28" s="12">
        <f>VLOOKUP(A28,[1]表二!$A$6:$E$222,5,0)</f>
        <v>13500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24">
        <f>C28</f>
        <v>13500</v>
      </c>
      <c r="R28" s="18"/>
    </row>
    <row r="29" s="1" customFormat="1" ht="20.1" customHeight="1" spans="1:18">
      <c r="A29" s="10" t="s">
        <v>65</v>
      </c>
      <c r="B29" s="11" t="s">
        <v>66</v>
      </c>
      <c r="C29" s="12">
        <f>VLOOKUP(A29,[1]表二!$A$6:$E$222,5,0)</f>
        <v>3500</v>
      </c>
      <c r="D29" s="13"/>
      <c r="E29" s="13"/>
      <c r="F29" s="13"/>
      <c r="G29" s="14"/>
      <c r="H29" s="14"/>
      <c r="I29" s="14"/>
      <c r="J29" s="14"/>
      <c r="K29" s="14"/>
      <c r="L29" s="14"/>
      <c r="M29" s="14"/>
      <c r="N29" s="18"/>
      <c r="O29" s="18"/>
      <c r="P29" s="18"/>
      <c r="Q29" s="24">
        <f>[1]表二!$E$217</f>
        <v>0</v>
      </c>
      <c r="R29" s="24">
        <f ca="1">C29-SUM(OFFSET(R29,0,-14,1,14))</f>
        <v>3500</v>
      </c>
    </row>
    <row r="30" s="1" customFormat="1" ht="20.1" customHeight="1" spans="1:18">
      <c r="A30" s="10" t="s">
        <v>67</v>
      </c>
      <c r="B30" s="15" t="s">
        <v>68</v>
      </c>
      <c r="C30" s="12">
        <f>VLOOKUP(A30,[1]表二!$A$6:$E$222,5,0)</f>
        <v>6571</v>
      </c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24">
        <f>C30</f>
        <v>6571</v>
      </c>
      <c r="O30" s="18"/>
      <c r="P30" s="18"/>
      <c r="Q30" s="18"/>
      <c r="R30" s="18"/>
    </row>
    <row r="31" s="1" customFormat="1" ht="20.1" customHeight="1" spans="1:18">
      <c r="A31" s="10" t="s">
        <v>69</v>
      </c>
      <c r="B31" s="15" t="s">
        <v>70</v>
      </c>
      <c r="C31" s="12">
        <f>VLOOKUP(A31,[1]表二!$A$6:$E$222,5,0)</f>
        <v>0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24">
        <f>C31</f>
        <v>0</v>
      </c>
      <c r="O31" s="18"/>
      <c r="P31" s="18"/>
      <c r="Q31" s="18"/>
      <c r="R31" s="18"/>
    </row>
    <row r="32" s="1" customFormat="1" ht="20.1" customHeight="1" spans="1:18">
      <c r="A32" s="10" t="s">
        <v>71</v>
      </c>
      <c r="B32" s="11" t="s">
        <v>72</v>
      </c>
      <c r="C32" s="12">
        <f ca="1">[1]表三!$L$8</f>
        <v>41000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24">
        <f ca="1">C32</f>
        <v>41000</v>
      </c>
      <c r="Q32" s="18"/>
      <c r="R32" s="18"/>
    </row>
    <row r="33" s="1" customFormat="1" ht="20.1" customHeight="1" spans="1:18">
      <c r="A33" s="10" t="s">
        <v>73</v>
      </c>
      <c r="B33" s="11" t="s">
        <v>74</v>
      </c>
      <c r="C33" s="12">
        <f ca="1">[1]表三!$L$97</f>
        <v>4529</v>
      </c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24">
        <f ca="1">C33</f>
        <v>4529</v>
      </c>
      <c r="P33" s="18"/>
      <c r="Q33" s="18"/>
      <c r="R33" s="18"/>
    </row>
    <row r="34" s="1" customFormat="1" ht="20.1" customHeight="1" spans="1:18">
      <c r="A34" s="19"/>
      <c r="B34" s="20"/>
      <c r="C34" s="21"/>
      <c r="D34" s="21"/>
      <c r="E34" s="21"/>
      <c r="F34" s="21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</row>
    <row r="35" s="1" customFormat="1" ht="20.1" customHeight="1" spans="1:18">
      <c r="A35" s="23" t="s">
        <v>75</v>
      </c>
      <c r="B35" s="23"/>
      <c r="C35" s="12">
        <f ca="1">[1]表三!$L$105</f>
        <v>579253</v>
      </c>
      <c r="D35" s="12">
        <f ca="1" t="shared" ref="D35:Q35" si="1">SUM(OFFSET(D35,-28,0,27))</f>
        <v>51508</v>
      </c>
      <c r="E35" s="12">
        <f ca="1" t="shared" si="1"/>
        <v>32849</v>
      </c>
      <c r="F35" s="12">
        <f ca="1" t="shared" si="1"/>
        <v>30465</v>
      </c>
      <c r="G35" s="12">
        <f ca="1" t="shared" si="1"/>
        <v>0</v>
      </c>
      <c r="H35" s="12">
        <f ca="1" t="shared" si="1"/>
        <v>178261</v>
      </c>
      <c r="I35" s="12">
        <f ca="1" t="shared" si="1"/>
        <v>45793</v>
      </c>
      <c r="J35" s="12">
        <f ca="1" t="shared" si="1"/>
        <v>3000</v>
      </c>
      <c r="K35" s="12">
        <f ca="1" t="shared" si="1"/>
        <v>0</v>
      </c>
      <c r="L35" s="12">
        <f ca="1" t="shared" si="1"/>
        <v>163231</v>
      </c>
      <c r="M35" s="12">
        <f ca="1" t="shared" si="1"/>
        <v>0</v>
      </c>
      <c r="N35" s="12">
        <f ca="1" t="shared" si="1"/>
        <v>6571</v>
      </c>
      <c r="O35" s="12">
        <f ca="1" t="shared" si="1"/>
        <v>4529</v>
      </c>
      <c r="P35" s="12">
        <f ca="1" t="shared" si="1"/>
        <v>41000</v>
      </c>
      <c r="Q35" s="12">
        <f ca="1" t="shared" si="1"/>
        <v>13500</v>
      </c>
      <c r="R35" s="24">
        <f ca="1">C35-SUM(OFFSET(R35,0,-14,1,14))</f>
        <v>8546</v>
      </c>
    </row>
    <row r="36" s="1" customFormat="1" spans="14:14">
      <c r="N36" s="25"/>
    </row>
  </sheetData>
  <mergeCells count="4">
    <mergeCell ref="A2:R2"/>
    <mergeCell ref="A4:B4"/>
    <mergeCell ref="A35:B35"/>
    <mergeCell ref="C4:C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HUAWEI</cp:lastModifiedBy>
  <dcterms:created xsi:type="dcterms:W3CDTF">2025-06-25T10:24:52Z</dcterms:created>
  <dcterms:modified xsi:type="dcterms:W3CDTF">2025-06-25T10:27:29Z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4803885274B540FD9659B0E67141525C_11</vt:lpwstr>
  </property>
  <property fmtid="{D5CDD505-2E9C-101B-9397-08002B2CF9AE}" pid="3" name="KSOProductBuildVer">
    <vt:lpwstr>2052-12.1.0.16250</vt:lpwstr>
  </property>
</Properties>
</file>